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K:\zamowienia_publiczne\ZAMÓWIENIA DO 130 tys. zł\POST ĘPOWANIA\2025\ZP-382-14 Leki\"/>
    </mc:Choice>
  </mc:AlternateContent>
  <xr:revisionPtr revIDLastSave="0" documentId="13_ncr:1_{09C04AF7-CBA5-405C-AFCA-BEA398FD8346}" xr6:coauthVersionLast="47" xr6:coauthVersionMax="47" xr10:uidLastSave="{00000000-0000-0000-0000-000000000000}"/>
  <bookViews>
    <workbookView xWindow="-108" yWindow="-108" windowWidth="23256" windowHeight="13896" xr2:uid="{A4B5A14E-77B3-4137-AD5C-CF61A444F184}"/>
  </bookViews>
  <sheets>
    <sheet name="1" sheetId="1" r:id="rId1"/>
    <sheet name="2" sheetId="2" r:id="rId2"/>
    <sheet name="3" sheetId="3" r:id="rId3"/>
    <sheet name="4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2" l="1"/>
  <c r="B2" i="1"/>
  <c r="H8" i="1" l="1"/>
  <c r="F8" i="1"/>
</calcChain>
</file>

<file path=xl/sharedStrings.xml><?xml version="1.0" encoding="utf-8"?>
<sst xmlns="http://schemas.openxmlformats.org/spreadsheetml/2006/main" count="101" uniqueCount="35">
  <si>
    <t>Lp.</t>
  </si>
  <si>
    <t>Nazwa międzynarodowa, postać, dawka, wielkość opakowania.</t>
  </si>
  <si>
    <t>Jednostka miary</t>
  </si>
  <si>
    <t>Cena jednostkowa netto</t>
  </si>
  <si>
    <t>Wartość netto</t>
  </si>
  <si>
    <t>Stawka Vat
(%)</t>
  </si>
  <si>
    <t>Wartość brutto</t>
  </si>
  <si>
    <t xml:space="preserve"> Nazwa handlowa, dawka,postać,wielkość opakowania producent oferowanego asortymentu</t>
  </si>
  <si>
    <t>Immunoglobulina ludzka anty – D(Rh) -  50mcg, roztwór do wstrzykiwań domięśniowych x 1 ampułka.</t>
  </si>
  <si>
    <t>szt.</t>
  </si>
  <si>
    <t>Immunoglobulina ludzka anty – D(Rh) - 150mcg, roztwór do wstrzykiwań domięśniowych x 1 ampułka.</t>
  </si>
  <si>
    <t>x</t>
  </si>
  <si>
    <t>RAZEM</t>
  </si>
  <si>
    <t>Mannitol 15% - apirogenny, jałowy, opakowanie - worek z dwoma niezależnymi portami
100 ml</t>
  </si>
  <si>
    <t>op.</t>
  </si>
  <si>
    <t>Płyn Sol. Ringeri lactate jałowy w opakowaniu stojącym z dwoma niezależnymi portami lub worek typu Viaflo 
500 ml</t>
  </si>
  <si>
    <t>Roztwór chlorku sodu izotoniczny jałowy, apirogenny 0,9% w opakowaniu - worek 
3000 ml</t>
  </si>
  <si>
    <t>Roztwór glukozy izotoniczny jałowy, apirogenny 10% w opakowaniu stojącym z dwoma niezależnymi portami 
250 ml</t>
  </si>
  <si>
    <t>Produkty farmaceutyczne - żel znieczulający</t>
  </si>
  <si>
    <t>Żel znieczulający zaw. lidokainę i chlorheksydynę - 12,5g – w jałowych, jednorazowych aplikatorach x 25 szt</t>
  </si>
  <si>
    <t>Wapno sodowane - pochłaniacz CO2 w granulacie - op 5 kg</t>
  </si>
  <si>
    <t>Inne produkty - wapno sodowane</t>
  </si>
  <si>
    <t>Roztwór glukozy i chlorku sodu 2:1 izotoniczny jałowy apirogenny w opakowaniu stojącym z dwoma niezależnymi portami 
500 ml lub worek.</t>
  </si>
  <si>
    <t>Roztwór glukozy izotoniczny jałowy, apirogenny   5% w opakowaniu stojącym z dwoma niezależnymi portami 
100 ml lub worek.</t>
  </si>
  <si>
    <t>EAN</t>
  </si>
  <si>
    <r>
      <t xml:space="preserve">Ilość
</t>
    </r>
    <r>
      <rPr>
        <b/>
        <u/>
        <sz val="10"/>
        <rFont val="Arial"/>
        <family val="2"/>
        <charset val="238"/>
      </rPr>
      <t>jednostek miary
na 18 miesięcy</t>
    </r>
  </si>
  <si>
    <r>
      <t xml:space="preserve">Ilość
</t>
    </r>
    <r>
      <rPr>
        <b/>
        <u/>
        <sz val="10"/>
        <color theme="1"/>
        <rFont val="Arial"/>
        <family val="2"/>
        <charset val="238"/>
      </rPr>
      <t>jednostek miary
na 18 miesięcy</t>
    </r>
  </si>
  <si>
    <t>Formularz asortymentowo- cenowy</t>
  </si>
  <si>
    <t>Część nr</t>
  </si>
  <si>
    <t>Częśc nr</t>
  </si>
  <si>
    <t>ZP-382-14/2025</t>
  </si>
  <si>
    <t xml:space="preserve">Załacznik nr 2/1 do zapytania ofertowego </t>
  </si>
  <si>
    <t xml:space="preserve">Załacznik nr 2/2 do zapytania ofertowego </t>
  </si>
  <si>
    <t xml:space="preserve">Załacznik nr 2/3 do zapytania ofertowego </t>
  </si>
  <si>
    <t xml:space="preserve">Załacznik nr 2/4 do zapytania ofertowego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</si>
</sst>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7" formatCode="#,##0;[Red]#,##0"/>
  </numFmts>
  <fonts count="17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i/>
      <sz val="11"/>
      <color rgb="FF7F7F7F"/>
      <name val="Aptos Narrow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u/>
      <sz val="10"/>
      <color theme="1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1" fillId="0" borderId="0"/>
    <xf numFmtId="0" fontId="12" fillId="0" borderId="0"/>
    <xf numFmtId="9" fontId="5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right" vertical="center"/>
    </xf>
    <xf numFmtId="9" fontId="4" fillId="0" borderId="0" xfId="1" applyFont="1" applyFill="1" applyAlignment="1">
      <alignment horizontal="right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10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wrapText="1"/>
    </xf>
    <xf numFmtId="0" fontId="7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9" fontId="7" fillId="2" borderId="1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vertical="center"/>
    </xf>
    <xf numFmtId="9" fontId="10" fillId="0" borderId="1" xfId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right" vertical="center"/>
    </xf>
    <xf numFmtId="9" fontId="7" fillId="0" borderId="1" xfId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164" fontId="4" fillId="0" borderId="0" xfId="0" applyNumberFormat="1" applyFont="1" applyAlignment="1">
      <alignment horizontal="center" vertical="center" wrapText="1"/>
    </xf>
    <xf numFmtId="9" fontId="10" fillId="0" borderId="0" xfId="1" applyFont="1" applyFill="1" applyBorder="1" applyAlignment="1">
      <alignment horizontal="right" vertical="center" wrapText="1"/>
    </xf>
    <xf numFmtId="49" fontId="4" fillId="0" borderId="0" xfId="3" applyNumberFormat="1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164" fontId="4" fillId="0" borderId="0" xfId="2" applyNumberFormat="1" applyFont="1" applyFill="1" applyAlignment="1">
      <alignment horizontal="center" vertical="center"/>
    </xf>
    <xf numFmtId="0" fontId="4" fillId="0" borderId="0" xfId="2" applyFont="1" applyFill="1" applyAlignment="1">
      <alignment horizontal="center" vertical="center"/>
    </xf>
    <xf numFmtId="164" fontId="10" fillId="0" borderId="0" xfId="2" applyNumberFormat="1" applyFont="1" applyFill="1" applyAlignment="1">
      <alignment horizontal="right" vertical="center"/>
    </xf>
    <xf numFmtId="167" fontId="4" fillId="0" borderId="0" xfId="2" applyNumberFormat="1" applyFont="1" applyFill="1" applyAlignment="1">
      <alignment horizontal="right" vertical="center"/>
    </xf>
    <xf numFmtId="164" fontId="4" fillId="0" borderId="0" xfId="2" applyNumberFormat="1" applyFont="1" applyFill="1" applyAlignment="1">
      <alignment horizontal="right" vertical="center"/>
    </xf>
    <xf numFmtId="0" fontId="12" fillId="0" borderId="0" xfId="4" applyAlignment="1">
      <alignment horizontal="left" vertical="center" wrapText="1"/>
    </xf>
    <xf numFmtId="164" fontId="0" fillId="0" borderId="0" xfId="0" applyNumberFormat="1"/>
    <xf numFmtId="0" fontId="12" fillId="0" borderId="0" xfId="4"/>
    <xf numFmtId="164" fontId="12" fillId="0" borderId="0" xfId="4" applyNumberFormat="1"/>
    <xf numFmtId="10" fontId="12" fillId="0" borderId="0" xfId="4" applyNumberFormat="1" applyAlignment="1">
      <alignment horizontal="center" vertical="center"/>
    </xf>
    <xf numFmtId="164" fontId="12" fillId="0" borderId="0" xfId="4" applyNumberFormat="1" applyAlignment="1">
      <alignment horizontal="right" vertical="center"/>
    </xf>
    <xf numFmtId="0" fontId="14" fillId="2" borderId="1" xfId="4" applyFont="1" applyFill="1" applyBorder="1" applyAlignment="1">
      <alignment horizontal="center" vertical="center"/>
    </xf>
    <xf numFmtId="0" fontId="15" fillId="2" borderId="1" xfId="4" applyFont="1" applyFill="1" applyBorder="1" applyAlignment="1">
      <alignment horizontal="center" vertical="center" wrapText="1"/>
    </xf>
    <xf numFmtId="164" fontId="15" fillId="2" borderId="1" xfId="4" applyNumberFormat="1" applyFont="1" applyFill="1" applyBorder="1" applyAlignment="1">
      <alignment horizontal="center" vertical="center" wrapText="1"/>
    </xf>
    <xf numFmtId="164" fontId="14" fillId="2" borderId="1" xfId="4" applyNumberFormat="1" applyFont="1" applyFill="1" applyBorder="1" applyAlignment="1">
      <alignment horizontal="center" vertical="center" wrapText="1"/>
    </xf>
    <xf numFmtId="9" fontId="14" fillId="2" borderId="1" xfId="5" applyFont="1" applyFill="1" applyBorder="1" applyAlignment="1">
      <alignment horizontal="center" vertical="center" wrapText="1"/>
    </xf>
    <xf numFmtId="0" fontId="14" fillId="2" borderId="1" xfId="4" applyFont="1" applyFill="1" applyBorder="1" applyAlignment="1">
      <alignment horizontal="center" vertical="center" wrapText="1"/>
    </xf>
    <xf numFmtId="0" fontId="10" fillId="0" borderId="1" xfId="4" applyFont="1" applyBorder="1" applyAlignment="1">
      <alignment horizontal="center" vertical="center"/>
    </xf>
    <xf numFmtId="0" fontId="12" fillId="0" borderId="1" xfId="4" applyBorder="1" applyAlignment="1">
      <alignment horizontal="center" vertical="center" wrapText="1"/>
    </xf>
    <xf numFmtId="0" fontId="12" fillId="0" borderId="1" xfId="4" applyBorder="1" applyAlignment="1">
      <alignment horizontal="center" vertical="center"/>
    </xf>
    <xf numFmtId="164" fontId="12" fillId="0" borderId="1" xfId="4" applyNumberFormat="1" applyBorder="1" applyAlignment="1">
      <alignment horizontal="center" vertical="center" wrapText="1"/>
    </xf>
    <xf numFmtId="164" fontId="12" fillId="0" borderId="1" xfId="4" applyNumberFormat="1" applyBorder="1" applyAlignment="1">
      <alignment horizontal="right" vertical="center"/>
    </xf>
    <xf numFmtId="9" fontId="9" fillId="0" borderId="1" xfId="5" applyFont="1" applyFill="1" applyBorder="1" applyAlignment="1">
      <alignment horizontal="center" vertical="center" wrapText="1"/>
    </xf>
    <xf numFmtId="0" fontId="4" fillId="0" borderId="1" xfId="4" applyFont="1" applyBorder="1" applyAlignment="1">
      <alignment horizontal="right"/>
    </xf>
    <xf numFmtId="0" fontId="15" fillId="0" borderId="1" xfId="4" applyFont="1" applyBorder="1" applyAlignment="1">
      <alignment horizontal="center" vertical="center"/>
    </xf>
    <xf numFmtId="0" fontId="15" fillId="0" borderId="1" xfId="4" applyFont="1" applyBorder="1" applyAlignment="1">
      <alignment horizontal="center" vertical="center" wrapText="1"/>
    </xf>
    <xf numFmtId="164" fontId="15" fillId="0" borderId="1" xfId="4" applyNumberFormat="1" applyFont="1" applyBorder="1" applyAlignment="1">
      <alignment horizontal="center" vertical="center" wrapText="1"/>
    </xf>
    <xf numFmtId="9" fontId="14" fillId="0" borderId="1" xfId="5" applyFont="1" applyFill="1" applyBorder="1" applyAlignment="1">
      <alignment horizontal="center" vertical="center" wrapText="1"/>
    </xf>
    <xf numFmtId="164" fontId="15" fillId="0" borderId="1" xfId="4" applyNumberFormat="1" applyFont="1" applyBorder="1" applyAlignment="1">
      <alignment horizontal="right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right" wrapText="1"/>
    </xf>
    <xf numFmtId="0" fontId="13" fillId="0" borderId="0" xfId="4" applyFont="1" applyAlignment="1">
      <alignment horizontal="right" wrapText="1"/>
    </xf>
  </cellXfs>
  <cellStyles count="6">
    <cellStyle name="Normalny" xfId="0" builtinId="0"/>
    <cellStyle name="Normalny 2" xfId="4" xr:uid="{18EDAC6C-2DB6-4B7F-A7AF-7CF1AFE3AE34}"/>
    <cellStyle name="Normalny 2 2" xfId="3" xr:uid="{76D742B0-4877-4ED8-9C3F-262260F4125B}"/>
    <cellStyle name="Procentowy" xfId="1" builtinId="5"/>
    <cellStyle name="Procentowy 2" xfId="5" xr:uid="{350D756F-C01E-4636-A7B1-81730CC64812}"/>
    <cellStyle name="Tekst objaśnienia" xfId="2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.grobelna\Desktop\przetargi%20%202024\leki%2024-%20przetarg\leki%20duzy\Analiza%20do%20przetargu.xlsx" TargetMode="External"/><Relationship Id="rId1" Type="http://schemas.openxmlformats.org/officeDocument/2006/relationships/externalLinkPath" Target="file:///C:\Users\a.grobelna\Desktop\przetargi%20%202024\leki%2024-%20przetarg\leki%20duzy\Analiza%20do%20przetarg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Zestawieni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</sheetNames>
    <sheetDataSet>
      <sheetData sheetId="0">
        <row r="5">
          <cell r="A5">
            <v>1</v>
          </cell>
          <cell r="B5">
            <v>44246.13</v>
          </cell>
          <cell r="C5">
            <v>9934.9133285432017</v>
          </cell>
          <cell r="D5">
            <v>47785.820400000004</v>
          </cell>
          <cell r="E5" t="str">
            <v>Produkty farmaceutyczne (leki)</v>
          </cell>
        </row>
        <row r="6">
          <cell r="A6">
            <v>2</v>
          </cell>
          <cell r="B6">
            <v>59862.290000000015</v>
          </cell>
          <cell r="C6">
            <v>13441.326118196517</v>
          </cell>
          <cell r="D6">
            <v>64651.273199999989</v>
          </cell>
          <cell r="E6" t="str">
            <v>Produkty farmaceutyczne (leki)</v>
          </cell>
        </row>
        <row r="7">
          <cell r="A7">
            <v>3</v>
          </cell>
          <cell r="B7">
            <v>34405.899999999987</v>
          </cell>
          <cell r="C7">
            <v>7725.4131489132387</v>
          </cell>
          <cell r="D7">
            <v>37158.371999999996</v>
          </cell>
          <cell r="E7" t="str">
            <v>Produkty farmaceutyczne (leki)</v>
          </cell>
        </row>
        <row r="8">
          <cell r="A8">
            <v>4</v>
          </cell>
          <cell r="B8">
            <v>47013.68</v>
          </cell>
          <cell r="C8">
            <v>10556.33195617029</v>
          </cell>
          <cell r="D8">
            <v>50774.77439999998</v>
          </cell>
          <cell r="E8" t="str">
            <v>Produkty farmaceutyczne (leki)</v>
          </cell>
        </row>
        <row r="9">
          <cell r="A9">
            <v>5</v>
          </cell>
          <cell r="B9">
            <v>40099.060000000005</v>
          </cell>
          <cell r="C9">
            <v>9003.7407939644327</v>
          </cell>
          <cell r="D9">
            <v>43306.984799999991</v>
          </cell>
          <cell r="E9" t="str">
            <v>Produkty farmaceutyczne (leki)</v>
          </cell>
        </row>
        <row r="10">
          <cell r="A10">
            <v>6</v>
          </cell>
          <cell r="B10">
            <v>60328.930000000008</v>
          </cell>
          <cell r="C10">
            <v>13546.104275193104</v>
          </cell>
          <cell r="D10">
            <v>65155.244400000003</v>
          </cell>
          <cell r="E10" t="str">
            <v>Produkty farmaceutyczne (leki)</v>
          </cell>
        </row>
        <row r="11">
          <cell r="A11">
            <v>7</v>
          </cell>
          <cell r="B11">
            <v>122677.33999999998</v>
          </cell>
          <cell r="C11">
            <v>27545.657445661938</v>
          </cell>
          <cell r="D11">
            <v>132491.52719999995</v>
          </cell>
          <cell r="E11" t="str">
            <v>Produkty farmaceutyczne (leki)</v>
          </cell>
        </row>
        <row r="12">
          <cell r="A12">
            <v>8</v>
          </cell>
          <cell r="B12">
            <v>9626.5</v>
          </cell>
          <cell r="C12">
            <v>2161.5097898329441</v>
          </cell>
          <cell r="D12">
            <v>10396.620000000001</v>
          </cell>
          <cell r="E12" t="str">
            <v>Produkty farmaceutyczne (antybiotyki)</v>
          </cell>
        </row>
        <row r="13">
          <cell r="A13">
            <v>9</v>
          </cell>
          <cell r="B13">
            <v>1778.7500000000002</v>
          </cell>
          <cell r="C13">
            <v>399.39599425184122</v>
          </cell>
          <cell r="D13">
            <v>1921.05</v>
          </cell>
          <cell r="E13" t="str">
            <v>Produkty farmaceutyczne (leki - insuliny)</v>
          </cell>
        </row>
        <row r="14">
          <cell r="A14">
            <v>10</v>
          </cell>
          <cell r="B14">
            <v>144852.60999999999</v>
          </cell>
          <cell r="C14">
            <v>32524.836087659427</v>
          </cell>
          <cell r="D14">
            <v>156440.81879999998</v>
          </cell>
          <cell r="E14" t="str">
            <v>Produkty farmaceutyczne (leki)</v>
          </cell>
        </row>
        <row r="15">
          <cell r="A15">
            <v>11</v>
          </cell>
          <cell r="B15">
            <v>94775.88</v>
          </cell>
          <cell r="C15">
            <v>21280.734686545715</v>
          </cell>
          <cell r="D15">
            <v>102357.95040000002</v>
          </cell>
          <cell r="E15" t="str">
            <v>Produkty farmaceutyczne (leki psychotropowe i narkotyczne)</v>
          </cell>
        </row>
        <row r="16">
          <cell r="A16">
            <v>12</v>
          </cell>
          <cell r="B16">
            <v>24450.12</v>
          </cell>
          <cell r="C16">
            <v>5489.9676666067908</v>
          </cell>
          <cell r="D16">
            <v>26406.1296</v>
          </cell>
          <cell r="E16" t="str">
            <v>Produkty farmaceutyczne (leki)</v>
          </cell>
        </row>
        <row r="17">
          <cell r="A17">
            <v>13</v>
          </cell>
          <cell r="B17">
            <v>1081.56</v>
          </cell>
          <cell r="C17">
            <v>242.85072750134722</v>
          </cell>
          <cell r="D17">
            <v>1168.0847999999999</v>
          </cell>
          <cell r="E17" t="str">
            <v>Produkty farmaceutyczne (leki)</v>
          </cell>
        </row>
        <row r="18">
          <cell r="A18">
            <v>14</v>
          </cell>
          <cell r="B18">
            <v>56948</v>
          </cell>
          <cell r="C18">
            <v>12786.958864738639</v>
          </cell>
          <cell r="D18">
            <v>61503.839999999997</v>
          </cell>
          <cell r="E18" t="str">
            <v>Produkty farmaceutyczne (leki)</v>
          </cell>
        </row>
        <row r="19">
          <cell r="A19">
            <v>15</v>
          </cell>
          <cell r="B19">
            <v>3344</v>
          </cell>
          <cell r="C19">
            <v>750.85324232081916</v>
          </cell>
          <cell r="D19">
            <v>3611.52</v>
          </cell>
          <cell r="E19" t="str">
            <v>Produkty farmaceutyczne (leki)</v>
          </cell>
        </row>
        <row r="20">
          <cell r="A20">
            <v>16</v>
          </cell>
          <cell r="B20">
            <v>30836</v>
          </cell>
          <cell r="C20">
            <v>6923.8368959942518</v>
          </cell>
          <cell r="D20">
            <v>33302.879999999997</v>
          </cell>
          <cell r="E20" t="str">
            <v>Produkty farmaceutyczne (leki)</v>
          </cell>
        </row>
        <row r="21">
          <cell r="A21">
            <v>17</v>
          </cell>
          <cell r="B21">
            <v>59275.5</v>
          </cell>
          <cell r="C21">
            <v>13309.569786240347</v>
          </cell>
          <cell r="D21">
            <v>64017.54</v>
          </cell>
          <cell r="E21" t="str">
            <v>Produkty farmaceutyczne (leki)</v>
          </cell>
        </row>
        <row r="22">
          <cell r="A22">
            <v>18</v>
          </cell>
          <cell r="B22">
            <v>25623</v>
          </cell>
          <cell r="C22">
            <v>5753.3231543021384</v>
          </cell>
          <cell r="D22">
            <v>27672.84</v>
          </cell>
          <cell r="E22" t="str">
            <v>Produkty farmaceutyczne (leki)</v>
          </cell>
        </row>
        <row r="23">
          <cell r="A23">
            <v>19</v>
          </cell>
          <cell r="B23">
            <v>60016</v>
          </cell>
          <cell r="C23">
            <v>13475.83977007365</v>
          </cell>
          <cell r="D23">
            <v>64817.279999999999</v>
          </cell>
          <cell r="E23" t="str">
            <v>Produkty farmaceutyczne (leki)</v>
          </cell>
        </row>
        <row r="24">
          <cell r="A24">
            <v>20</v>
          </cell>
          <cell r="B24">
            <v>61200</v>
          </cell>
          <cell r="C24">
            <v>13741.692114244657</v>
          </cell>
          <cell r="D24">
            <v>66096</v>
          </cell>
          <cell r="E24" t="str">
            <v>Produkty farmaceutyczne (leki)</v>
          </cell>
        </row>
        <row r="25">
          <cell r="A25">
            <v>21</v>
          </cell>
          <cell r="B25">
            <v>37510</v>
          </cell>
          <cell r="C25">
            <v>8422.3998562960314</v>
          </cell>
          <cell r="D25">
            <v>40510.800000000003</v>
          </cell>
          <cell r="E25" t="str">
            <v>Produkty farmaceutyczne (leki)</v>
          </cell>
        </row>
        <row r="26">
          <cell r="A26">
            <v>22</v>
          </cell>
          <cell r="B26">
            <v>5533.6</v>
          </cell>
          <cell r="C26">
            <v>1242.5004490749059</v>
          </cell>
          <cell r="D26">
            <v>5976.2879999999996</v>
          </cell>
          <cell r="E26" t="str">
            <v>Produkty farmaceutyczne (leki)</v>
          </cell>
        </row>
        <row r="27">
          <cell r="A27">
            <v>23</v>
          </cell>
          <cell r="B27">
            <v>7270.5999999999995</v>
          </cell>
          <cell r="C27">
            <v>1632.5220046703789</v>
          </cell>
          <cell r="D27">
            <v>7852.2479999999996</v>
          </cell>
          <cell r="E27" t="str">
            <v>Produkty farmaceutyczne (leki)</v>
          </cell>
        </row>
        <row r="28">
          <cell r="A28">
            <v>24</v>
          </cell>
          <cell r="B28">
            <v>13245.119999999999</v>
          </cell>
          <cell r="C28">
            <v>2974.0255074546435</v>
          </cell>
          <cell r="D28">
            <v>14304.729599999999</v>
          </cell>
          <cell r="E28" t="str">
            <v>Produkty farmaceutyczne (leki)</v>
          </cell>
        </row>
        <row r="29">
          <cell r="A29">
            <v>25</v>
          </cell>
          <cell r="B29">
            <v>4800</v>
          </cell>
          <cell r="C29">
            <v>1077.7797736662476</v>
          </cell>
          <cell r="D29">
            <v>5184</v>
          </cell>
          <cell r="E29" t="str">
            <v>Produkty farmaceutyczne (leki)</v>
          </cell>
        </row>
        <row r="30">
          <cell r="A30">
            <v>26</v>
          </cell>
          <cell r="B30">
            <v>10554.75</v>
          </cell>
          <cell r="C30">
            <v>2369.9366804382971</v>
          </cell>
          <cell r="D30">
            <v>11944.7775</v>
          </cell>
          <cell r="E30" t="str">
            <v>Produkty farmaceutyczne (surowce recepturowe)</v>
          </cell>
        </row>
        <row r="31">
          <cell r="A31">
            <v>27</v>
          </cell>
          <cell r="B31">
            <v>938.24</v>
          </cell>
          <cell r="C31">
            <v>210.67001975929585</v>
          </cell>
          <cell r="D31">
            <v>1013.2992</v>
          </cell>
          <cell r="E31" t="str">
            <v>Produkty farmaceutyczne (leki)</v>
          </cell>
        </row>
        <row r="32">
          <cell r="A32">
            <v>28</v>
          </cell>
          <cell r="B32">
            <v>462.6</v>
          </cell>
          <cell r="C32">
            <v>103.87102568708461</v>
          </cell>
          <cell r="D32">
            <v>499.608</v>
          </cell>
          <cell r="E32" t="str">
            <v>Produkty farmaceutyczne (leki)</v>
          </cell>
        </row>
        <row r="33">
          <cell r="A33">
            <v>29</v>
          </cell>
          <cell r="B33">
            <v>18443.8</v>
          </cell>
          <cell r="C33">
            <v>4141.3238728219867</v>
          </cell>
          <cell r="D33">
            <v>19919.304</v>
          </cell>
          <cell r="E33" t="str">
            <v>Produkty farmaceutyczne (immunoglobuliny)</v>
          </cell>
        </row>
        <row r="34">
          <cell r="A34">
            <v>30</v>
          </cell>
          <cell r="B34">
            <v>22093.600000000002</v>
          </cell>
          <cell r="C34">
            <v>4960.8406682234609</v>
          </cell>
          <cell r="D34">
            <v>23861.088000000003</v>
          </cell>
          <cell r="E34" t="str">
            <v>Produkty farmaceutyczne (immunoglobuliny)</v>
          </cell>
        </row>
        <row r="35">
          <cell r="A35">
            <v>31</v>
          </cell>
          <cell r="B35">
            <v>6334.4999999999991</v>
          </cell>
          <cell r="C35">
            <v>1422.3324950601759</v>
          </cell>
          <cell r="D35">
            <v>6841.2599999999993</v>
          </cell>
          <cell r="E35" t="str">
            <v>Produkty farmaceutyczne (leki)</v>
          </cell>
        </row>
        <row r="36">
          <cell r="A36">
            <v>32</v>
          </cell>
          <cell r="B36">
            <v>32000</v>
          </cell>
          <cell r="C36">
            <v>7185.1984911083173</v>
          </cell>
          <cell r="D36">
            <v>34560</v>
          </cell>
          <cell r="E36" t="str">
            <v>Produkty farmaceutyczne (immunoglobuliny)</v>
          </cell>
        </row>
        <row r="37">
          <cell r="A37">
            <v>33</v>
          </cell>
          <cell r="B37">
            <v>44688.710000000006</v>
          </cell>
          <cell r="C37">
            <v>10034.289114424286</v>
          </cell>
          <cell r="D37">
            <v>48263.806799999998</v>
          </cell>
          <cell r="E37" t="str">
            <v>Produkty farmaceutyczne (antybiotyki/chemioterapeutyki)</v>
          </cell>
        </row>
        <row r="38">
          <cell r="A38">
            <v>34</v>
          </cell>
          <cell r="B38">
            <v>18237.5</v>
          </cell>
          <cell r="C38">
            <v>4095.0017962996226</v>
          </cell>
          <cell r="D38">
            <v>19696.5</v>
          </cell>
          <cell r="E38" t="str">
            <v>Produkty farmaceutyczne (antybiotyki)</v>
          </cell>
        </row>
        <row r="39">
          <cell r="A39">
            <v>35</v>
          </cell>
          <cell r="B39">
            <v>102456.5</v>
          </cell>
          <cell r="C39">
            <v>23005.321537632481</v>
          </cell>
          <cell r="D39">
            <v>110653.01999999999</v>
          </cell>
          <cell r="E39" t="str">
            <v>Produkty farmaceutyczne (leki)</v>
          </cell>
        </row>
        <row r="40">
          <cell r="A40">
            <v>36</v>
          </cell>
          <cell r="B40">
            <v>66954.8</v>
          </cell>
          <cell r="C40">
            <v>15033.860247889348</v>
          </cell>
          <cell r="D40">
            <v>72311.183999999994</v>
          </cell>
          <cell r="E40" t="str">
            <v>Produkty farmaceutyczne (antybiotyki)</v>
          </cell>
        </row>
        <row r="41">
          <cell r="A41">
            <v>37</v>
          </cell>
          <cell r="B41">
            <v>6020</v>
          </cell>
          <cell r="C41">
            <v>1351.7154661397522</v>
          </cell>
          <cell r="D41">
            <v>6501.6</v>
          </cell>
          <cell r="E41" t="str">
            <v>Produkty farmaceutyczne (chemioterapeutyki)</v>
          </cell>
        </row>
        <row r="42">
          <cell r="A42">
            <v>38</v>
          </cell>
          <cell r="B42">
            <v>76478.929999999993</v>
          </cell>
          <cell r="C42">
            <v>17172.38413867433</v>
          </cell>
          <cell r="D42">
            <v>82597.244400000011</v>
          </cell>
          <cell r="E42" t="str">
            <v>Produkty farmaceutyczne (antybiotyki)</v>
          </cell>
        </row>
        <row r="43">
          <cell r="A43">
            <v>39</v>
          </cell>
          <cell r="B43">
            <v>21747</v>
          </cell>
          <cell r="C43">
            <v>4883.015987066643</v>
          </cell>
          <cell r="D43">
            <v>23486.76</v>
          </cell>
          <cell r="E43" t="str">
            <v>Produkty farmaceutyczne (antybiotyki)</v>
          </cell>
        </row>
        <row r="44">
          <cell r="A44">
            <v>40</v>
          </cell>
          <cell r="B44">
            <v>68086</v>
          </cell>
          <cell r="C44">
            <v>15287.857014550027</v>
          </cell>
          <cell r="D44">
            <v>73532.88</v>
          </cell>
          <cell r="E44" t="str">
            <v>Produkty farmaceutyczne (antybiotyki)</v>
          </cell>
        </row>
        <row r="45">
          <cell r="A45">
            <v>41</v>
          </cell>
          <cell r="B45">
            <v>35325</v>
          </cell>
          <cell r="C45">
            <v>7931.7855218250406</v>
          </cell>
          <cell r="D45">
            <v>38151</v>
          </cell>
          <cell r="E45" t="str">
            <v>Produkty farmaceutyczne (chemioterapeutyki)</v>
          </cell>
        </row>
        <row r="46">
          <cell r="A46">
            <v>42</v>
          </cell>
          <cell r="B46">
            <v>70290</v>
          </cell>
          <cell r="C46">
            <v>15782.737560625113</v>
          </cell>
          <cell r="D46">
            <v>75913.2</v>
          </cell>
          <cell r="E46" t="str">
            <v>Produkty farmaceutyczne (płyny infuzyjne)</v>
          </cell>
        </row>
        <row r="47">
          <cell r="A47">
            <v>43</v>
          </cell>
          <cell r="B47">
            <v>47059.200000000004</v>
          </cell>
          <cell r="C47">
            <v>10566.552901023892</v>
          </cell>
          <cell r="D47">
            <v>50823.936000000002</v>
          </cell>
          <cell r="E47" t="str">
            <v>Produkty farmaceutyczne (antybiotyki)</v>
          </cell>
        </row>
        <row r="48">
          <cell r="A48">
            <v>44</v>
          </cell>
          <cell r="B48">
            <v>7136.37</v>
          </cell>
          <cell r="C48">
            <v>1602.3823423747083</v>
          </cell>
          <cell r="D48">
            <v>7707.2795999999998</v>
          </cell>
          <cell r="E48" t="str">
            <v>Produkty farmaceutyczne (antybiotyki)</v>
          </cell>
        </row>
        <row r="49">
          <cell r="A49">
            <v>45</v>
          </cell>
          <cell r="B49">
            <v>19655.72</v>
          </cell>
          <cell r="C49">
            <v>4413.4453026764859</v>
          </cell>
          <cell r="D49">
            <v>21228.177600000003</v>
          </cell>
          <cell r="E49" t="str">
            <v>Produkty farmaceutyczne (leki)</v>
          </cell>
        </row>
        <row r="50">
          <cell r="A50">
            <v>46</v>
          </cell>
          <cell r="B50">
            <v>435.33</v>
          </cell>
          <cell r="C50">
            <v>97.747889347943229</v>
          </cell>
          <cell r="D50">
            <v>470.15639999999996</v>
          </cell>
          <cell r="E50" t="str">
            <v>Produkty farmaceutyczne (leki - insuliny)</v>
          </cell>
        </row>
        <row r="51">
          <cell r="A51">
            <v>47</v>
          </cell>
          <cell r="B51">
            <v>117578.5</v>
          </cell>
          <cell r="C51">
            <v>26400.776899586854</v>
          </cell>
          <cell r="D51">
            <v>126984.78000000001</v>
          </cell>
          <cell r="E51" t="str">
            <v>Produkty farmaceutyczne (leki)</v>
          </cell>
        </row>
        <row r="52">
          <cell r="A52">
            <v>48</v>
          </cell>
          <cell r="B52">
            <v>17382</v>
          </cell>
          <cell r="C52">
            <v>3902.9100053888988</v>
          </cell>
          <cell r="D52">
            <v>18772.560000000001</v>
          </cell>
          <cell r="E52" t="str">
            <v>Produkty farmaceutyczne (antybiotyki)</v>
          </cell>
        </row>
        <row r="53">
          <cell r="A53">
            <v>49</v>
          </cell>
          <cell r="B53">
            <v>2594.6999999999998</v>
          </cell>
          <cell r="C53">
            <v>582.60732890246095</v>
          </cell>
          <cell r="D53">
            <v>2802.28</v>
          </cell>
          <cell r="E53" t="str">
            <v>Produkty farmaceutyczne - żel znieczulający</v>
          </cell>
        </row>
        <row r="54">
          <cell r="A54">
            <v>50</v>
          </cell>
          <cell r="B54">
            <v>319200</v>
          </cell>
          <cell r="C54">
            <v>71672.35494880547</v>
          </cell>
          <cell r="D54">
            <v>344736</v>
          </cell>
          <cell r="E54" t="str">
            <v>Produkty farmaceutyczne - Albuminy</v>
          </cell>
        </row>
        <row r="55">
          <cell r="A55">
            <v>51</v>
          </cell>
          <cell r="B55">
            <v>438170</v>
          </cell>
          <cell r="C55">
            <v>98385.575714029095</v>
          </cell>
          <cell r="D55">
            <v>473223.60000000003</v>
          </cell>
          <cell r="E55" t="str">
            <v>Produkty farmaceutyczne (płyny infuzyjne)</v>
          </cell>
        </row>
        <row r="56">
          <cell r="A56">
            <v>52</v>
          </cell>
          <cell r="B56">
            <v>42656</v>
          </cell>
          <cell r="C56">
            <v>9577.869588647387</v>
          </cell>
          <cell r="D56">
            <v>46068.479999999996</v>
          </cell>
          <cell r="E56" t="str">
            <v>Produkty farmaceutyczne (płyny do irygacji i hemofiltracji)</v>
          </cell>
        </row>
        <row r="57">
          <cell r="A57">
            <v>53</v>
          </cell>
          <cell r="B57">
            <v>14529.7</v>
          </cell>
          <cell r="C57">
            <v>3262.4618286330156</v>
          </cell>
          <cell r="D57">
            <v>15692.075999999997</v>
          </cell>
          <cell r="E57" t="str">
            <v>Produkty farmaceutyczne (płyny infuzyjne)</v>
          </cell>
        </row>
        <row r="58">
          <cell r="A58">
            <v>54</v>
          </cell>
          <cell r="B58">
            <v>78575</v>
          </cell>
          <cell r="C58">
            <v>17643.030357463627</v>
          </cell>
          <cell r="D58">
            <v>84861</v>
          </cell>
          <cell r="E58" t="str">
            <v>Produkty farmaceutyczne (produkty do żywienia/wspomagania żywienia pozajelitowego) .</v>
          </cell>
        </row>
        <row r="59">
          <cell r="A59">
            <v>55</v>
          </cell>
          <cell r="B59">
            <v>29483.29</v>
          </cell>
          <cell r="C59">
            <v>6620.1028381534043</v>
          </cell>
          <cell r="D59">
            <v>31841.953199999996</v>
          </cell>
          <cell r="E59" t="str">
            <v>Produkty farmaceutyczne (produkty do żywienia/wspomagania żywienia pozajelitowego) .</v>
          </cell>
        </row>
        <row r="60">
          <cell r="A60">
            <v>56</v>
          </cell>
          <cell r="B60">
            <v>12169.3</v>
          </cell>
          <cell r="C60">
            <v>2732.4636249326386</v>
          </cell>
          <cell r="D60">
            <v>13142.843999999999</v>
          </cell>
          <cell r="E60" t="str">
            <v>Produkty farmaceutyczne (produkty do żywienia/wspomagania żywienia pozajelitowego) .</v>
          </cell>
        </row>
        <row r="61">
          <cell r="A61">
            <v>57</v>
          </cell>
          <cell r="B61">
            <v>24960</v>
          </cell>
          <cell r="C61">
            <v>5604.4548230644878</v>
          </cell>
          <cell r="D61">
            <v>26956.799999999999</v>
          </cell>
          <cell r="E61" t="str">
            <v>Produkty farmaceutyczne (produkty do żywienia/wspomagania żywienia pozajelitowego) .</v>
          </cell>
        </row>
        <row r="62">
          <cell r="A62">
            <v>58</v>
          </cell>
          <cell r="B62">
            <v>66957.48000000001</v>
          </cell>
          <cell r="C62">
            <v>15034.462008262981</v>
          </cell>
          <cell r="D62">
            <v>71297.661599999992</v>
          </cell>
          <cell r="E62" t="str">
            <v>Produkty farmaceutyczne (produkty do żywienia dojelitowego i doustnego) .</v>
          </cell>
        </row>
        <row r="63">
          <cell r="A63">
            <v>59</v>
          </cell>
          <cell r="B63">
            <v>3966</v>
          </cell>
          <cell r="C63">
            <v>890.51553799173701</v>
          </cell>
          <cell r="D63">
            <v>4192.38</v>
          </cell>
          <cell r="E63" t="str">
            <v>Produkty farmaceutyczne (produkty do żywienia dojelitowego i doustnego) .</v>
          </cell>
        </row>
        <row r="64">
          <cell r="A64">
            <v>60</v>
          </cell>
          <cell r="B64">
            <v>2052.56</v>
          </cell>
          <cell r="C64">
            <v>460.87659421591525</v>
          </cell>
          <cell r="D64">
            <v>2425.1879999999996</v>
          </cell>
          <cell r="E64" t="str">
            <v>Produkty do żywienia doustnego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DFEBF-1655-4CE5-98BB-869C5CD065FB}">
  <dimension ref="A1:K11"/>
  <sheetViews>
    <sheetView tabSelected="1" workbookViewId="0">
      <selection activeCell="I2" sqref="I2"/>
    </sheetView>
  </sheetViews>
  <sheetFormatPr defaultRowHeight="14.4" x14ac:dyDescent="0.3"/>
  <cols>
    <col min="2" max="2" width="71.44140625" customWidth="1"/>
    <col min="3" max="3" width="10.33203125" customWidth="1"/>
    <col min="4" max="4" width="10.44140625" customWidth="1"/>
    <col min="6" max="6" width="14.88671875" customWidth="1"/>
    <col min="8" max="8" width="15.5546875" customWidth="1"/>
    <col min="9" max="9" width="24.6640625" customWidth="1"/>
  </cols>
  <sheetData>
    <row r="1" spans="1:11" x14ac:dyDescent="0.3">
      <c r="A1" s="1" t="s">
        <v>28</v>
      </c>
      <c r="B1" s="2">
        <v>1</v>
      </c>
      <c r="C1" s="2"/>
      <c r="D1" s="3"/>
      <c r="E1" s="4"/>
      <c r="F1" s="5"/>
      <c r="G1" s="6"/>
      <c r="H1" s="5"/>
      <c r="I1" s="7"/>
    </row>
    <row r="2" spans="1:11" x14ac:dyDescent="0.3">
      <c r="A2" s="8"/>
      <c r="B2" s="9" t="str">
        <f>VLOOKUP(B1,[1]Zestawienie!$A$5:$E$64,5,0)</f>
        <v>Produkty farmaceutyczne (leki)</v>
      </c>
      <c r="C2" s="3"/>
      <c r="D2" s="10"/>
      <c r="E2" s="4"/>
      <c r="F2" s="5"/>
      <c r="G2" s="6"/>
      <c r="H2" s="5"/>
      <c r="I2" s="7" t="s">
        <v>31</v>
      </c>
    </row>
    <row r="3" spans="1:11" x14ac:dyDescent="0.3">
      <c r="A3" s="8"/>
      <c r="B3" s="9" t="s">
        <v>27</v>
      </c>
      <c r="C3" s="3"/>
      <c r="D3" s="10"/>
      <c r="E3" s="4"/>
      <c r="F3" s="5"/>
      <c r="G3" s="69"/>
      <c r="H3" s="69"/>
      <c r="I3" s="69"/>
    </row>
    <row r="4" spans="1:11" x14ac:dyDescent="0.3">
      <c r="A4" s="8"/>
      <c r="B4" s="11" t="s">
        <v>30</v>
      </c>
      <c r="C4" s="12"/>
      <c r="D4" s="10"/>
      <c r="E4" s="4"/>
      <c r="F4" s="5"/>
      <c r="G4" s="6"/>
      <c r="H4" s="5"/>
      <c r="I4" s="7"/>
    </row>
    <row r="5" spans="1:11" ht="66" x14ac:dyDescent="0.3">
      <c r="A5" s="13" t="s">
        <v>0</v>
      </c>
      <c r="B5" s="14" t="s">
        <v>1</v>
      </c>
      <c r="C5" s="14" t="s">
        <v>2</v>
      </c>
      <c r="D5" s="14" t="s">
        <v>26</v>
      </c>
      <c r="E5" s="15" t="s">
        <v>3</v>
      </c>
      <c r="F5" s="16" t="s">
        <v>4</v>
      </c>
      <c r="G5" s="17" t="s">
        <v>5</v>
      </c>
      <c r="H5" s="16" t="s">
        <v>6</v>
      </c>
      <c r="I5" s="18" t="s">
        <v>7</v>
      </c>
      <c r="J5" s="16" t="s">
        <v>24</v>
      </c>
      <c r="K5" s="19"/>
    </row>
    <row r="6" spans="1:11" ht="26.4" x14ac:dyDescent="0.3">
      <c r="A6" s="20">
        <v>1</v>
      </c>
      <c r="B6" s="21" t="s">
        <v>8</v>
      </c>
      <c r="C6" s="22" t="s">
        <v>9</v>
      </c>
      <c r="D6" s="23">
        <v>30</v>
      </c>
      <c r="E6" s="24"/>
      <c r="F6" s="25"/>
      <c r="G6" s="26"/>
      <c r="H6" s="25"/>
      <c r="I6" s="27"/>
      <c r="J6" s="67"/>
    </row>
    <row r="7" spans="1:11" ht="26.4" x14ac:dyDescent="0.3">
      <c r="A7" s="20">
        <v>2</v>
      </c>
      <c r="B7" s="21" t="s">
        <v>10</v>
      </c>
      <c r="C7" s="22" t="s">
        <v>9</v>
      </c>
      <c r="D7" s="23">
        <v>70</v>
      </c>
      <c r="E7" s="24"/>
      <c r="F7" s="25"/>
      <c r="G7" s="26"/>
      <c r="H7" s="25"/>
      <c r="I7" s="27"/>
      <c r="J7" s="67"/>
    </row>
    <row r="8" spans="1:11" x14ac:dyDescent="0.3">
      <c r="A8" s="28" t="s">
        <v>11</v>
      </c>
      <c r="B8" s="29" t="s">
        <v>12</v>
      </c>
      <c r="C8" s="28" t="s">
        <v>11</v>
      </c>
      <c r="D8" s="28" t="s">
        <v>11</v>
      </c>
      <c r="E8" s="30" t="s">
        <v>11</v>
      </c>
      <c r="F8" s="31">
        <f>SUM(F6:F7)</f>
        <v>0</v>
      </c>
      <c r="G8" s="32" t="s">
        <v>11</v>
      </c>
      <c r="H8" s="31">
        <f>SUM(H6:H7)</f>
        <v>0</v>
      </c>
      <c r="I8" s="28" t="s">
        <v>11</v>
      </c>
      <c r="J8" s="68"/>
      <c r="K8" s="33"/>
    </row>
    <row r="9" spans="1:11" x14ac:dyDescent="0.3">
      <c r="A9" s="8"/>
      <c r="B9" s="11"/>
      <c r="C9" s="3"/>
      <c r="D9" s="3"/>
      <c r="E9" s="34"/>
      <c r="F9" s="5"/>
      <c r="G9" s="35"/>
      <c r="H9" s="5"/>
      <c r="I9" s="7"/>
    </row>
    <row r="10" spans="1:11" x14ac:dyDescent="0.3">
      <c r="A10" s="8"/>
      <c r="B10" s="36"/>
      <c r="C10" s="37"/>
      <c r="D10" s="39"/>
      <c r="E10" s="38"/>
      <c r="F10" s="40"/>
      <c r="G10" s="41"/>
      <c r="H10" s="42"/>
      <c r="I10" s="7"/>
    </row>
    <row r="11" spans="1:11" x14ac:dyDescent="0.3">
      <c r="A11" s="8"/>
      <c r="B11" s="36"/>
      <c r="C11" s="37"/>
      <c r="D11" s="39"/>
      <c r="E11" s="38"/>
      <c r="F11" s="40"/>
      <c r="G11" s="41"/>
      <c r="H11" s="42"/>
      <c r="I11" s="7"/>
    </row>
  </sheetData>
  <mergeCells count="1"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E1B46-1DE6-4886-9D56-547282398BF4}">
  <dimension ref="A1:J14"/>
  <sheetViews>
    <sheetView workbookViewId="0">
      <selection activeCell="G3" sqref="G3:I3"/>
    </sheetView>
  </sheetViews>
  <sheetFormatPr defaultRowHeight="14.4" x14ac:dyDescent="0.3"/>
  <cols>
    <col min="2" max="2" width="62" customWidth="1"/>
    <col min="3" max="3" width="11" customWidth="1"/>
    <col min="4" max="4" width="10.88671875" customWidth="1"/>
    <col min="6" max="6" width="19.33203125" customWidth="1"/>
    <col min="8" max="8" width="21" customWidth="1"/>
    <col min="9" max="9" width="30.6640625" customWidth="1"/>
  </cols>
  <sheetData>
    <row r="1" spans="1:10" x14ac:dyDescent="0.3">
      <c r="A1" s="1" t="s">
        <v>28</v>
      </c>
      <c r="B1" s="2">
        <v>2</v>
      </c>
      <c r="C1" s="2"/>
      <c r="D1" s="3"/>
      <c r="E1" s="4"/>
      <c r="F1" s="5"/>
      <c r="G1" s="6"/>
      <c r="H1" s="5"/>
      <c r="I1" s="7"/>
    </row>
    <row r="2" spans="1:10" x14ac:dyDescent="0.3">
      <c r="A2" s="8"/>
      <c r="B2" s="9" t="str">
        <f>VLOOKUP(B1,[1]Zestawienie!$A$5:$E$64,5,0)</f>
        <v>Produkty farmaceutyczne (leki)</v>
      </c>
      <c r="C2" s="3"/>
      <c r="D2" s="10"/>
      <c r="E2" s="4"/>
      <c r="F2" s="5"/>
      <c r="G2" s="6"/>
      <c r="H2" s="5" t="s">
        <v>32</v>
      </c>
      <c r="I2" s="7"/>
    </row>
    <row r="3" spans="1:10" x14ac:dyDescent="0.3">
      <c r="A3" s="8"/>
      <c r="B3" s="9" t="s">
        <v>27</v>
      </c>
      <c r="C3" s="3"/>
      <c r="D3" s="10"/>
      <c r="E3" s="4"/>
      <c r="F3" s="5"/>
      <c r="G3" s="69"/>
      <c r="H3" s="69"/>
      <c r="I3" s="69"/>
    </row>
    <row r="4" spans="1:10" x14ac:dyDescent="0.3">
      <c r="A4" s="8"/>
      <c r="B4" s="11" t="s">
        <v>30</v>
      </c>
      <c r="C4" s="12"/>
      <c r="D4" s="10"/>
      <c r="E4" s="4"/>
      <c r="F4" s="5"/>
      <c r="G4" s="6"/>
      <c r="H4" s="5"/>
      <c r="I4" s="7"/>
    </row>
    <row r="5" spans="1:10" ht="66" x14ac:dyDescent="0.3">
      <c r="A5" s="13" t="s">
        <v>0</v>
      </c>
      <c r="B5" s="14" t="s">
        <v>1</v>
      </c>
      <c r="C5" s="14" t="s">
        <v>2</v>
      </c>
      <c r="D5" s="14" t="s">
        <v>26</v>
      </c>
      <c r="E5" s="15" t="s">
        <v>3</v>
      </c>
      <c r="F5" s="16" t="s">
        <v>4</v>
      </c>
      <c r="G5" s="17" t="s">
        <v>5</v>
      </c>
      <c r="H5" s="16" t="s">
        <v>6</v>
      </c>
      <c r="I5" s="18" t="s">
        <v>7</v>
      </c>
      <c r="J5" s="16" t="s">
        <v>24</v>
      </c>
    </row>
    <row r="6" spans="1:10" ht="39.6" x14ac:dyDescent="0.3">
      <c r="A6" s="20">
        <v>1</v>
      </c>
      <c r="B6" s="21" t="s">
        <v>13</v>
      </c>
      <c r="C6" s="22" t="s">
        <v>14</v>
      </c>
      <c r="D6" s="23">
        <v>2000</v>
      </c>
      <c r="E6" s="24"/>
      <c r="F6" s="25"/>
      <c r="G6" s="26"/>
      <c r="H6" s="25"/>
      <c r="I6" s="27"/>
      <c r="J6" s="67"/>
    </row>
    <row r="7" spans="1:10" ht="39.6" x14ac:dyDescent="0.3">
      <c r="A7" s="20">
        <v>2</v>
      </c>
      <c r="B7" s="21" t="s">
        <v>15</v>
      </c>
      <c r="C7" s="22" t="s">
        <v>14</v>
      </c>
      <c r="D7" s="23">
        <v>30</v>
      </c>
      <c r="E7" s="24"/>
      <c r="F7" s="25"/>
      <c r="G7" s="26"/>
      <c r="H7" s="25"/>
      <c r="I7" s="27"/>
      <c r="J7" s="67"/>
    </row>
    <row r="8" spans="1:10" ht="39.6" x14ac:dyDescent="0.3">
      <c r="A8" s="20">
        <v>3</v>
      </c>
      <c r="B8" s="21" t="s">
        <v>16</v>
      </c>
      <c r="C8" s="22" t="s">
        <v>14</v>
      </c>
      <c r="D8" s="23">
        <v>40</v>
      </c>
      <c r="E8" s="24"/>
      <c r="F8" s="25"/>
      <c r="G8" s="26"/>
      <c r="H8" s="25"/>
      <c r="I8" s="27"/>
      <c r="J8" s="67"/>
    </row>
    <row r="9" spans="1:10" ht="39.6" x14ac:dyDescent="0.3">
      <c r="A9" s="20">
        <v>4</v>
      </c>
      <c r="B9" s="21" t="s">
        <v>22</v>
      </c>
      <c r="C9" s="22" t="s">
        <v>14</v>
      </c>
      <c r="D9" s="23">
        <v>1000</v>
      </c>
      <c r="E9" s="24"/>
      <c r="F9" s="25"/>
      <c r="G9" s="26"/>
      <c r="H9" s="25"/>
      <c r="I9" s="27"/>
      <c r="J9" s="67"/>
    </row>
    <row r="10" spans="1:10" ht="39.6" x14ac:dyDescent="0.3">
      <c r="A10" s="20">
        <v>5</v>
      </c>
      <c r="B10" s="21" t="s">
        <v>23</v>
      </c>
      <c r="C10" s="22" t="s">
        <v>14</v>
      </c>
      <c r="D10" s="23">
        <v>1100</v>
      </c>
      <c r="E10" s="24"/>
      <c r="F10" s="25"/>
      <c r="G10" s="26"/>
      <c r="H10" s="25"/>
      <c r="I10" s="27"/>
      <c r="J10" s="67"/>
    </row>
    <row r="11" spans="1:10" ht="39.6" x14ac:dyDescent="0.3">
      <c r="A11" s="20">
        <v>6</v>
      </c>
      <c r="B11" s="21" t="s">
        <v>17</v>
      </c>
      <c r="C11" s="22" t="s">
        <v>14</v>
      </c>
      <c r="D11" s="23">
        <v>50</v>
      </c>
      <c r="E11" s="24"/>
      <c r="F11" s="25"/>
      <c r="G11" s="26"/>
      <c r="H11" s="25"/>
      <c r="I11" s="27"/>
      <c r="J11" s="67"/>
    </row>
    <row r="12" spans="1:10" x14ac:dyDescent="0.3">
      <c r="A12" s="28" t="s">
        <v>11</v>
      </c>
      <c r="B12" s="29" t="s">
        <v>12</v>
      </c>
      <c r="C12" s="28" t="s">
        <v>11</v>
      </c>
      <c r="D12" s="28" t="s">
        <v>11</v>
      </c>
      <c r="E12" s="30"/>
      <c r="F12" s="31"/>
      <c r="G12" s="32"/>
      <c r="H12" s="31"/>
      <c r="I12" s="28" t="s">
        <v>11</v>
      </c>
      <c r="J12" s="68"/>
    </row>
    <row r="13" spans="1:10" x14ac:dyDescent="0.3">
      <c r="A13" s="8"/>
      <c r="B13" s="11"/>
      <c r="C13" s="3"/>
      <c r="D13" s="3"/>
      <c r="E13" s="34"/>
      <c r="F13" s="5"/>
      <c r="G13" s="35"/>
      <c r="H13" s="5"/>
      <c r="I13" s="7"/>
    </row>
    <row r="14" spans="1:10" x14ac:dyDescent="0.3">
      <c r="A14" s="8"/>
      <c r="B14" s="36"/>
      <c r="C14" s="37"/>
      <c r="D14" s="39"/>
      <c r="E14" s="38"/>
      <c r="F14" s="40"/>
      <c r="G14" s="41"/>
      <c r="H14" s="42"/>
      <c r="I14" s="7"/>
    </row>
  </sheetData>
  <mergeCells count="1">
    <mergeCell ref="G3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C5ED7-5A03-4E96-BF8F-F63221426354}">
  <dimension ref="A1:J9"/>
  <sheetViews>
    <sheetView workbookViewId="0">
      <selection activeCell="I3" sqref="I3"/>
    </sheetView>
  </sheetViews>
  <sheetFormatPr defaultRowHeight="14.4" x14ac:dyDescent="0.3"/>
  <cols>
    <col min="2" max="2" width="33.88671875" customWidth="1"/>
    <col min="3" max="3" width="10.88671875" customWidth="1"/>
    <col min="4" max="4" width="10.44140625" customWidth="1"/>
    <col min="6" max="6" width="14.6640625" customWidth="1"/>
    <col min="8" max="8" width="17.109375" customWidth="1"/>
    <col min="9" max="9" width="31.33203125" customWidth="1"/>
  </cols>
  <sheetData>
    <row r="1" spans="1:10" x14ac:dyDescent="0.3">
      <c r="A1" s="1" t="s">
        <v>28</v>
      </c>
      <c r="B1" s="2">
        <v>3</v>
      </c>
    </row>
    <row r="2" spans="1:10" ht="26.4" x14ac:dyDescent="0.3">
      <c r="B2" s="43" t="s">
        <v>18</v>
      </c>
      <c r="E2" s="44"/>
      <c r="F2" s="44"/>
      <c r="H2" s="44"/>
      <c r="I2" t="s">
        <v>33</v>
      </c>
    </row>
    <row r="3" spans="1:10" x14ac:dyDescent="0.3">
      <c r="A3" s="45"/>
      <c r="B3" s="9" t="s">
        <v>27</v>
      </c>
      <c r="C3" s="45"/>
      <c r="D3" s="47"/>
      <c r="E3" s="46"/>
      <c r="F3" s="46"/>
      <c r="G3" s="45"/>
      <c r="H3" s="48"/>
      <c r="I3" s="45"/>
    </row>
    <row r="4" spans="1:10" x14ac:dyDescent="0.3">
      <c r="A4" s="45"/>
      <c r="B4" s="11" t="s">
        <v>30</v>
      </c>
      <c r="C4" s="45"/>
      <c r="D4" s="47"/>
      <c r="E4" s="46"/>
      <c r="F4" s="46"/>
      <c r="G4" s="70"/>
      <c r="H4" s="70"/>
      <c r="I4" s="70"/>
    </row>
    <row r="5" spans="1:10" ht="66" x14ac:dyDescent="0.3">
      <c r="A5" s="49" t="s">
        <v>0</v>
      </c>
      <c r="B5" s="50" t="s">
        <v>1</v>
      </c>
      <c r="C5" s="50" t="s">
        <v>2</v>
      </c>
      <c r="D5" s="50" t="s">
        <v>25</v>
      </c>
      <c r="E5" s="51" t="s">
        <v>3</v>
      </c>
      <c r="F5" s="52" t="s">
        <v>4</v>
      </c>
      <c r="G5" s="53" t="s">
        <v>5</v>
      </c>
      <c r="H5" s="52" t="s">
        <v>6</v>
      </c>
      <c r="I5" s="54" t="s">
        <v>7</v>
      </c>
      <c r="J5" s="16" t="s">
        <v>24</v>
      </c>
    </row>
    <row r="6" spans="1:10" ht="39.6" x14ac:dyDescent="0.3">
      <c r="A6" s="55">
        <v>1</v>
      </c>
      <c r="B6" s="21" t="s">
        <v>19</v>
      </c>
      <c r="C6" s="56" t="s">
        <v>14</v>
      </c>
      <c r="D6" s="57">
        <v>100</v>
      </c>
      <c r="E6" s="58"/>
      <c r="F6" s="59"/>
      <c r="G6" s="60"/>
      <c r="H6" s="59"/>
      <c r="I6" s="61"/>
      <c r="J6" s="67"/>
    </row>
    <row r="7" spans="1:10" x14ac:dyDescent="0.3">
      <c r="A7" s="62" t="s">
        <v>11</v>
      </c>
      <c r="B7" s="63" t="s">
        <v>12</v>
      </c>
      <c r="C7" s="62" t="s">
        <v>11</v>
      </c>
      <c r="D7" s="62" t="s">
        <v>11</v>
      </c>
      <c r="E7" s="64" t="s">
        <v>11</v>
      </c>
      <c r="F7" s="59"/>
      <c r="G7" s="65"/>
      <c r="H7" s="66"/>
      <c r="I7" s="62" t="s">
        <v>11</v>
      </c>
      <c r="J7" s="67"/>
    </row>
    <row r="8" spans="1:10" x14ac:dyDescent="0.3">
      <c r="E8" s="44"/>
      <c r="F8" s="48"/>
      <c r="H8" s="44"/>
    </row>
    <row r="9" spans="1:10" x14ac:dyDescent="0.3">
      <c r="E9" s="44"/>
      <c r="F9" s="44"/>
      <c r="H9" s="44"/>
    </row>
  </sheetData>
  <mergeCells count="1">
    <mergeCell ref="G4:I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18349-E787-40B4-9660-51500EE87A55}">
  <dimension ref="A1:J8"/>
  <sheetViews>
    <sheetView workbookViewId="0">
      <selection activeCell="G4" sqref="G4:I4"/>
    </sheetView>
  </sheetViews>
  <sheetFormatPr defaultRowHeight="14.4" x14ac:dyDescent="0.3"/>
  <cols>
    <col min="2" max="2" width="47.109375" customWidth="1"/>
    <col min="3" max="3" width="10.77734375" customWidth="1"/>
    <col min="4" max="4" width="11.21875" customWidth="1"/>
    <col min="6" max="6" width="13.44140625" customWidth="1"/>
    <col min="8" max="8" width="18.109375" customWidth="1"/>
    <col min="9" max="9" width="28.6640625" customWidth="1"/>
  </cols>
  <sheetData>
    <row r="1" spans="1:10" x14ac:dyDescent="0.3">
      <c r="A1" s="1" t="s">
        <v>29</v>
      </c>
      <c r="B1" s="2">
        <v>4</v>
      </c>
    </row>
    <row r="2" spans="1:10" x14ac:dyDescent="0.3">
      <c r="B2" s="9" t="s">
        <v>21</v>
      </c>
      <c r="E2" s="44"/>
      <c r="F2" s="44"/>
      <c r="H2" s="44"/>
    </row>
    <row r="3" spans="1:10" x14ac:dyDescent="0.3">
      <c r="A3" s="45"/>
      <c r="B3" s="9" t="s">
        <v>27</v>
      </c>
      <c r="C3" s="45"/>
      <c r="D3" s="47"/>
      <c r="E3" s="46"/>
      <c r="F3" s="46"/>
      <c r="G3" s="45"/>
      <c r="H3" s="48" t="s">
        <v>34</v>
      </c>
      <c r="I3" s="45"/>
    </row>
    <row r="4" spans="1:10" x14ac:dyDescent="0.3">
      <c r="A4" s="45"/>
      <c r="B4" s="11" t="s">
        <v>30</v>
      </c>
      <c r="C4" s="45"/>
      <c r="D4" s="47"/>
      <c r="E4" s="46"/>
      <c r="F4" s="46"/>
      <c r="G4" s="70"/>
      <c r="H4" s="70"/>
      <c r="I4" s="70"/>
    </row>
    <row r="5" spans="1:10" ht="66" x14ac:dyDescent="0.3">
      <c r="A5" s="49" t="s">
        <v>0</v>
      </c>
      <c r="B5" s="50" t="s">
        <v>1</v>
      </c>
      <c r="C5" s="50" t="s">
        <v>2</v>
      </c>
      <c r="D5" s="50" t="s">
        <v>25</v>
      </c>
      <c r="E5" s="51" t="s">
        <v>3</v>
      </c>
      <c r="F5" s="52" t="s">
        <v>4</v>
      </c>
      <c r="G5" s="53" t="s">
        <v>5</v>
      </c>
      <c r="H5" s="52" t="s">
        <v>6</v>
      </c>
      <c r="I5" s="54" t="s">
        <v>7</v>
      </c>
      <c r="J5" s="16" t="s">
        <v>24</v>
      </c>
    </row>
    <row r="6" spans="1:10" ht="26.4" x14ac:dyDescent="0.3">
      <c r="A6" s="55">
        <v>1</v>
      </c>
      <c r="B6" s="21" t="s">
        <v>20</v>
      </c>
      <c r="C6" s="56" t="s">
        <v>14</v>
      </c>
      <c r="D6" s="57">
        <v>20</v>
      </c>
      <c r="E6" s="58"/>
      <c r="F6" s="59"/>
      <c r="G6" s="60"/>
      <c r="H6" s="59"/>
      <c r="I6" s="61"/>
      <c r="J6" s="67"/>
    </row>
    <row r="7" spans="1:10" x14ac:dyDescent="0.3">
      <c r="A7" s="62" t="s">
        <v>11</v>
      </c>
      <c r="B7" s="63" t="s">
        <v>12</v>
      </c>
      <c r="C7" s="62" t="s">
        <v>11</v>
      </c>
      <c r="D7" s="62" t="s">
        <v>11</v>
      </c>
      <c r="E7" s="64"/>
      <c r="F7" s="59"/>
      <c r="G7" s="65"/>
      <c r="H7" s="66"/>
      <c r="I7" s="62" t="s">
        <v>11</v>
      </c>
      <c r="J7" s="67"/>
    </row>
    <row r="8" spans="1:10" x14ac:dyDescent="0.3">
      <c r="E8" s="44"/>
      <c r="F8" s="48"/>
      <c r="H8" s="44"/>
    </row>
  </sheetData>
  <mergeCells count="1">
    <mergeCell ref="G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1</vt:lpstr>
      <vt:lpstr>2</vt:lpstr>
      <vt:lpstr>3</vt:lpstr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Administracja Szpital</dc:creator>
  <cp:lastModifiedBy>Szpital Szamotuły</cp:lastModifiedBy>
  <cp:lastPrinted>2025-04-08T12:02:37Z</cp:lastPrinted>
  <dcterms:created xsi:type="dcterms:W3CDTF">2025-04-08T11:05:34Z</dcterms:created>
  <dcterms:modified xsi:type="dcterms:W3CDTF">2025-04-16T07:44:25Z</dcterms:modified>
</cp:coreProperties>
</file>