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UNIJNE\2. NZ\NZ.261.24.2025\3. SWZ\"/>
    </mc:Choice>
  </mc:AlternateContent>
  <xr:revisionPtr revIDLastSave="0" documentId="13_ncr:1_{E9BC933C-5A64-4EC8-8FAD-E79E343A584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0" sheetId="1" r:id="rId1"/>
  </sheets>
  <calcPr calcId="181029" iterateDelta="1E-4"/>
</workbook>
</file>

<file path=xl/calcChain.xml><?xml version="1.0" encoding="utf-8"?>
<calcChain xmlns="http://schemas.openxmlformats.org/spreadsheetml/2006/main">
  <c r="F8" i="1" l="1"/>
  <c r="F16" i="1"/>
  <c r="F15" i="1"/>
  <c r="F14" i="1"/>
  <c r="F13" i="1"/>
  <c r="F12" i="1"/>
  <c r="I12" i="1" s="1"/>
  <c r="H12" i="1" s="1"/>
  <c r="F11" i="1"/>
  <c r="F10" i="1"/>
  <c r="F9" i="1"/>
  <c r="I14" i="1" l="1"/>
  <c r="I15" i="1"/>
  <c r="I16" i="1"/>
  <c r="I9" i="1"/>
  <c r="I11" i="1"/>
  <c r="I10" i="1"/>
  <c r="I13" i="1" l="1"/>
  <c r="H13" i="1" s="1"/>
  <c r="H14" i="1"/>
  <c r="H15" i="1"/>
  <c r="H11" i="1"/>
  <c r="H16" i="1"/>
  <c r="H10" i="1"/>
  <c r="H9" i="1"/>
  <c r="I8" i="1" l="1"/>
  <c r="H8" i="1" l="1"/>
</calcChain>
</file>

<file path=xl/sharedStrings.xml><?xml version="1.0" encoding="utf-8"?>
<sst xmlns="http://schemas.openxmlformats.org/spreadsheetml/2006/main" count="36" uniqueCount="28">
  <si>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</si>
  <si>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</si>
  <si>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</si>
  <si>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</si>
  <si>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</si>
  <si>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</si>
  <si>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</si>
  <si>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</si>
  <si>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</si>
  <si>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</si>
  <si>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</si>
  <si>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</si>
  <si>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</si>
  <si>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szt.</t>
  </si>
  <si>
    <t>RAZEM :</t>
  </si>
  <si>
    <t xml:space="preserve"> Formularz cenowo- techniczny  zadania nr 3</t>
  </si>
  <si>
    <r>
      <t xml:space="preserve">Zestaw do wprowadzania zgłębników gastrostomijnych. </t>
    </r>
    <r>
      <rPr>
        <sz val="12"/>
        <rFont val="Calibri"/>
        <family val="2"/>
        <charset val="238"/>
        <scheme val="minor"/>
      </rPr>
      <t>Zestaw zawierający: gotowy do użycia zestaw kotwiczący z zapinkami T ze szwami rozpuszczalnymi 3/0 Biosyn oraz poliuretanową blokadą szwu, zakrzywione kleszczyki hemostatyczne, rozszerzacz seryjny, bezpieczny skalpel, igłę wprowadzającą, prowadnik z końcówką w kształcie litery J, urządzenie do pomiaru stomii, , strzykawkę. Dedykowany do zgłębników o rozmiarach FR 12, 14, 16, 18, 20. Rozmiary do wyboru przez Zamawiającego.</t>
    </r>
  </si>
  <si>
    <r>
      <t>Zgłębnik gastartostomijny mocowany w żołądku za pomocą balonu.</t>
    </r>
    <r>
      <rPr>
        <sz val="12"/>
        <rFont val="Calibri"/>
        <family val="2"/>
        <charset val="238"/>
        <scheme val="minor"/>
      </rPr>
      <t xml:space="preserve"> Wyposażony w transparentny port do podawania żywienia z silikonową zatyczką oraz drugi biały port do napełniania balonu z oznaczeniem szerokości stomii i objętości wody jakią należy podać w celu wypełnienia balonu. Zewnętrzny talerzyk mocujący posiadający 6 otworów oraz 6 zgrubień dystansujących talerzyk od skóry. Zgłębnik posiadający nadrukowaną miarkę głębokości stomii. Dostępny w rozmiarach Fr: 12, 14, 16, 18, 20, 22, 24. Rozmiary do wyboru przez Zamawiającego.</t>
    </r>
  </si>
  <si>
    <r>
      <t xml:space="preserve">Fioletowy korek z żeńskim gwintem typu ENFIT, </t>
    </r>
    <r>
      <rPr>
        <sz val="12"/>
        <rFont val="Calibri"/>
        <family val="2"/>
        <charset val="238"/>
        <scheme val="minor"/>
      </rPr>
      <t>mogący służyć jako zamiennik każdego korka w standardzie ENFIT, kompatybilny ze zgłębnikami nosowo-żołądkowymi oraz gastrostomijnymi</t>
    </r>
  </si>
  <si>
    <r>
      <t xml:space="preserve">Zapasowa port wymienny do PEG ze złączami typu ENFIT do stosowania z przeskórnymi zgłębnikami </t>
    </r>
    <r>
      <rPr>
        <sz val="12"/>
        <rFont val="Calibri"/>
        <family val="2"/>
        <charset val="238"/>
        <scheme val="minor"/>
      </rPr>
      <t>do gastrostomii mocowanymi metodą endoskopową, dedtykowany do rozmiarów 14 FR, 20FR i 24FR. Rozmiar do wyboru przez Zamawiającego.</t>
    </r>
  </si>
  <si>
    <t>Załącznik nr 1 do umowy nr NZ.261.24.3.2025</t>
  </si>
  <si>
    <t>Załącznik nr 4 do SWZ</t>
  </si>
  <si>
    <r>
      <t>Zgłębik gastrostomijny typu PEG wykonany z poliuretanu,</t>
    </r>
    <r>
      <rPr>
        <sz val="12"/>
        <rFont val="Calibri"/>
        <family val="2"/>
        <charset val="238"/>
        <scheme val="minor"/>
      </rPr>
      <t xml:space="preserve"> zwenętrzny talerzyk mocujący wykonany z tworzywa sztucznego, wewnętrzny talerzyk mocujacy wykonany z poliuretanowej pianki, który ma możliwość zapadania się podczas wkładania i wyjmowania zgłebnika (na skutek zmiany ciśnienia wewnątrz talerzyka podczas montażu lub demontażu portu)- minimalizując tym ryzyko uszkodzenia przełyku podczas wprwadzania, znacznik widoczny na obrazach rentgenowskich, port w standardzie ENFit. Dostępny w rozmiarach 12 Fr, 16 Fr oraz 20 Fr. Rozmiary do wyboru przez Zamawiającego.</t>
    </r>
  </si>
  <si>
    <r>
      <t xml:space="preserve">Zgłębnik do żywienia żołądkowo-jelitowego ze złączami typu ENFIT </t>
    </r>
    <r>
      <rPr>
        <sz val="12"/>
        <rFont val="Calibri"/>
        <family val="2"/>
        <charset val="238"/>
        <scheme val="minor"/>
      </rPr>
      <t>Zgłębnik jelitowo- żołądkowy mocowany w żołądku za pomocą balonu, wykonany z silikonu medycznego. Wyposażony w transparentny port typu ENFIT z silikonową zatyczką do podawania żywienia, port do dekompresji/ odbarczania żołądka do oraz biały port do napełniania balonu z oznaczeniem szerokości stomii. Zewnętrzny talerzyk mocujący posiadający 6 otworów oraz 6 zgrubień dystansujących talerzyk od skóry. Zgłębnik posiadający nadrukowaną miarkę głębokości stomii. Część jelitowa w kolorze białym, zakończona czarną końcówką z otworami do żywienia do jelita. Możliwość wprowadzania pod kontrolą endoskopu, radiologiczną. 
W rozmiarach: średnica Fr: 16, 18 długość części jelitowej 25,4 cm oraz 57,9 cm. Rozmiary Fr 20,22,24,26,28,30 o długości części jelitowej 57,9 cm. Drut prowadzący w zestawie.
Rozmiary oraz długości do wyboru przez Zamawiającego.</t>
    </r>
  </si>
  <si>
    <r>
      <t xml:space="preserve">Zakręcany zestaw wymienny portu typu ENFIT do PEG </t>
    </r>
    <r>
      <rPr>
        <sz val="12"/>
        <rFont val="Calibri"/>
        <family val="2"/>
        <charset val="238"/>
        <scheme val="minor"/>
      </rPr>
      <t>w rozmiarach Fr 12, Fr 16 oraz Fr 20. Posiadający 2 porty typu ENFIT, pokryty lubrykantem, w zestawie znajduje się gazik. Rozmiar do wyboru przez Zamawiającego.</t>
    </r>
  </si>
  <si>
    <r>
      <t xml:space="preserve">Klips duży, niebieski, uniwersalny, </t>
    </r>
    <r>
      <rPr>
        <sz val="12"/>
        <rFont val="Calibri"/>
        <family val="2"/>
        <charset val="238"/>
        <scheme val="minor"/>
      </rPr>
      <t>posiadający stopniową regulację zamknięcia, przeznaczony do zgłębników o średnicy 
max. 34 Fr</t>
    </r>
  </si>
  <si>
    <r>
      <t xml:space="preserve">
1.</t>
    </r>
    <r>
      <rPr>
        <sz val="12"/>
        <rFont val="Calibri"/>
        <family val="2"/>
        <charset val="238"/>
        <scheme val="minor"/>
      </rPr>
      <t xml:space="preserve"> Przedmiotem zamówienia są sukcesywne dostawy</t>
    </r>
    <r>
      <rPr>
        <b/>
        <sz val="12"/>
        <rFont val="Calibri"/>
        <family val="2"/>
        <charset val="238"/>
        <scheme val="minor"/>
      </rPr>
      <t xml:space="preserve"> zestawów zgłębników gastrostomijnych, </t>
    </r>
    <r>
      <rPr>
        <sz val="12"/>
        <rFont val="Calibri"/>
        <family val="2"/>
        <charset val="238"/>
        <scheme val="minor"/>
      </rPr>
      <t xml:space="preserve">zwanych dalej wyrobami.
</t>
    </r>
    <r>
      <rPr>
        <sz val="12"/>
        <color rgb="FF000000"/>
        <rFont val="Calibri"/>
        <family val="2"/>
        <charset val="238"/>
        <scheme val="minor"/>
      </rPr>
      <t>2.Wykonawca gwarantuje , że wszystkie wyroby objęte zamówieniem  spełniać   będą    wszystkie -  wskazane   w niniejszym  załączniku-wymagania  eksploatacyjno-techniczne i jakościowe.
3.Dostarczane zamawiającemu poszczególne wyroby powinny znajdować się w trwałych- odpornych na uszkodzenia mechaniczne  oraz zabezpieczonych przed działaniem szkodliwych odczynników zewnętrznych –</t>
    </r>
    <r>
      <rPr>
        <b/>
        <sz val="12"/>
        <color rgb="FFC00000"/>
        <rFont val="Calibri"/>
        <family val="2"/>
        <charset val="238"/>
        <scheme val="minor"/>
      </rPr>
      <t>opakowaniach ( jednostkowych, zbiorczych )*</t>
    </r>
    <r>
      <rPr>
        <sz val="12"/>
        <color rgb="FF000000"/>
        <rFont val="Calibri"/>
        <family val="2"/>
        <charset val="238"/>
        <scheme val="minor"/>
      </rPr>
      <t xml:space="preserve">. Na opakowaniach musi być umieszczona informacja w języku polskim, zawierająca co najmniej następujące dane :
- nazwa wyrobu, nazwa producenta,
- kod partii lub serii wyrobu,
- oznaczenie daty, przed upływem której wyrób m
oże być używany bezpiecznie , wyrażonej w latach i miesiącach,
- oznakowanie CE,
- inne oznaczenia i informacje wymagane na podstawie odrębnych przepisów
    </t>
    </r>
    <r>
      <rPr>
        <b/>
        <sz val="12"/>
        <color rgb="FF000000"/>
        <rFont val="Calibri"/>
        <family val="2"/>
        <charset val="238"/>
        <scheme val="minor"/>
      </rPr>
      <t xml:space="preserve"> Uwaga:</t>
    </r>
    <r>
      <rPr>
        <sz val="12"/>
        <color rgb="FF000000"/>
        <rFont val="Calibri"/>
        <family val="2"/>
        <charset val="238"/>
        <scheme val="minor"/>
      </rPr>
      <t xml:space="preserve"> Okres ważności wyrobów powinien wynosić minimum 24 miesiące  od dnia dostawy do siedziby zamawiającego.
</t>
    </r>
    <r>
      <rPr>
        <b/>
        <sz val="12"/>
        <color rgb="FFC00000"/>
        <rFont val="Calibri"/>
        <family val="2"/>
        <charset val="238"/>
        <scheme val="minor"/>
      </rPr>
      <t xml:space="preserve">* Zamawiający zastrzega, że sposób oznaczenia wyrobów znakiem CE (jednostkowo czy zbiorczo) musi być zgodny z wymogiem sposobu pakowania asortymentu. W przypadku wyrobów pakowanych zbiorczo, na opakowaniach jednostkowych nie jest wymagane oznakowanie CE, jeśli nie jest to obligatoryjne zgodnie z przepisami prawa.    </t>
    </r>
    <r>
      <rPr>
        <sz val="12"/>
        <color rgb="FF000000"/>
        <rFont val="Calibri"/>
        <family val="2"/>
        <charset val="238"/>
        <scheme val="minor"/>
      </rPr>
      <t xml:space="preserve"> 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wniosek na etapie realizacji zamówienia.
6. Poszczególne dostawy częściowe wyrobów będą realizowane w terminie do ….dni roboczych od daty złożenia zamówienia za pośrednictwem poczty elektronicznej na adres e-mail: …………….
</t>
    </r>
    <r>
      <rPr>
        <sz val="12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 w zaokrągleniu do pełnego opakowania w górę.
</t>
    </r>
    <r>
      <rPr>
        <sz val="12"/>
        <color rgb="FF000000"/>
        <rFont val="Calibri"/>
        <family val="2"/>
        <charset val="238"/>
        <scheme val="minor"/>
      </rPr>
      <t xml:space="preserve">8. Wykonawca oferuje realizację niniejszego zadania zgodnie z następującą kalkulacją:
</t>
    </r>
  </si>
  <si>
    <r>
      <t xml:space="preserve">Zgłębnik gastrostomijny typu PEG, </t>
    </r>
    <r>
      <rPr>
        <sz val="12"/>
        <rFont val="Calibri"/>
        <family val="2"/>
        <charset val="238"/>
        <scheme val="minor"/>
      </rPr>
      <t>zakładany metodą PULL, wykonany z silikonu medycznego, wyposażonony w dwa transparentne porty typu Enfit z silikonową zatyczką. Zgłębnik posiadający centymetrową podziałkę, biały zacisk, zewnętrzny talerzyk mocujący posiadający 6 otworów oraz 6 zgrubień dystansujących talerzyk od skóry, wewnętrzny, elastyczny talerzyk mocujacy wykonany z silikonu o białej barwie. Na zgłębniku umieszona informacja o możliwości usunięcia za pomocą trakcji: "Traction removable" (w rozm. 20 Fr oraz 24 Fr). Dostępny w rozmiarach 14 Fr, 20 Fr oraz 24 Fr. Rozmiary do wyboru przez Zamawiającego.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</si>
</sst>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10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3" zoomScaleNormal="100" workbookViewId="0">
      <selection activeCell="B15" sqref="B15"/>
    </sheetView>
  </sheetViews>
  <sheetFormatPr defaultColWidth="12" defaultRowHeight="12.75" x14ac:dyDescent="0.2"/>
  <cols>
    <col min="1" max="1" width="5" style="18" customWidth="1"/>
    <col min="2" max="2" width="61.5703125" style="18" customWidth="1"/>
    <col min="3" max="3" width="8.140625" style="18" customWidth="1"/>
    <col min="4" max="4" width="7.140625" style="18" customWidth="1"/>
    <col min="5" max="5" width="13" style="18" customWidth="1"/>
    <col min="6" max="6" width="14" style="18" customWidth="1"/>
    <col min="7" max="7" width="8.42578125" style="18" customWidth="1"/>
    <col min="8" max="8" width="12.42578125" style="18" customWidth="1"/>
    <col min="9" max="9" width="16.85546875" style="18" customWidth="1"/>
    <col min="10" max="10" width="28" style="18" customWidth="1"/>
    <col min="11" max="16384" width="12" style="18"/>
  </cols>
  <sheetData>
    <row r="1" spans="1:10" ht="15.75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09.5" customHeight="1" x14ac:dyDescent="0.2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9.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90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0" ht="15.75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10</v>
      </c>
      <c r="G7" s="3">
        <v>7</v>
      </c>
      <c r="H7" s="3" t="s">
        <v>11</v>
      </c>
      <c r="I7" s="3" t="s">
        <v>12</v>
      </c>
      <c r="J7" s="3">
        <v>10</v>
      </c>
    </row>
    <row r="8" spans="1:10" ht="164.25" customHeight="1" x14ac:dyDescent="0.2">
      <c r="A8" s="4">
        <v>1</v>
      </c>
      <c r="B8" s="5" t="s">
        <v>16</v>
      </c>
      <c r="C8" s="6" t="s">
        <v>13</v>
      </c>
      <c r="D8" s="7">
        <v>20</v>
      </c>
      <c r="E8" s="8"/>
      <c r="F8" s="8">
        <f>D8*E8</f>
        <v>0</v>
      </c>
      <c r="G8" s="9"/>
      <c r="H8" s="8">
        <f t="shared" ref="H8:H13" si="0">ROUND(I8/D8,2)</f>
        <v>0</v>
      </c>
      <c r="I8" s="8">
        <f>ROUND(F8+(F8*G8),2)</f>
        <v>0</v>
      </c>
      <c r="J8" s="10"/>
    </row>
    <row r="9" spans="1:10" ht="163.5" customHeight="1" x14ac:dyDescent="0.2">
      <c r="A9" s="4">
        <v>2</v>
      </c>
      <c r="B9" s="5" t="s">
        <v>22</v>
      </c>
      <c r="C9" s="6" t="s">
        <v>13</v>
      </c>
      <c r="D9" s="7">
        <v>12</v>
      </c>
      <c r="E9" s="8"/>
      <c r="F9" s="8">
        <f>ROUND(D9*E9,2)</f>
        <v>0</v>
      </c>
      <c r="G9" s="9"/>
      <c r="H9" s="8">
        <f t="shared" si="0"/>
        <v>0</v>
      </c>
      <c r="I9" s="8">
        <f t="shared" ref="I9:I16" si="1">ROUND(F9+(F9*G9),2)</f>
        <v>0</v>
      </c>
      <c r="J9" s="10"/>
    </row>
    <row r="10" spans="1:10" ht="192" customHeight="1" x14ac:dyDescent="0.2">
      <c r="A10" s="4">
        <v>3</v>
      </c>
      <c r="B10" s="5" t="s">
        <v>27</v>
      </c>
      <c r="C10" s="6" t="s">
        <v>13</v>
      </c>
      <c r="D10" s="7">
        <v>30</v>
      </c>
      <c r="E10" s="8"/>
      <c r="F10" s="8">
        <f t="shared" ref="F10:F16" si="2">ROUND(D10*E10,2)</f>
        <v>0</v>
      </c>
      <c r="G10" s="9"/>
      <c r="H10" s="8">
        <f t="shared" si="0"/>
        <v>0</v>
      </c>
      <c r="I10" s="8">
        <f t="shared" si="1"/>
        <v>0</v>
      </c>
      <c r="J10" s="10"/>
    </row>
    <row r="11" spans="1:10" ht="171" customHeight="1" x14ac:dyDescent="0.2">
      <c r="A11" s="4">
        <v>4</v>
      </c>
      <c r="B11" s="5" t="s">
        <v>17</v>
      </c>
      <c r="C11" s="6" t="s">
        <v>13</v>
      </c>
      <c r="D11" s="7">
        <v>50</v>
      </c>
      <c r="E11" s="8"/>
      <c r="F11" s="8">
        <f t="shared" si="2"/>
        <v>0</v>
      </c>
      <c r="G11" s="9"/>
      <c r="H11" s="8">
        <f t="shared" si="0"/>
        <v>0</v>
      </c>
      <c r="I11" s="8">
        <f t="shared" si="1"/>
        <v>0</v>
      </c>
      <c r="J11" s="10"/>
    </row>
    <row r="12" spans="1:10" ht="270" customHeight="1" x14ac:dyDescent="0.2">
      <c r="A12" s="4">
        <v>5</v>
      </c>
      <c r="B12" s="5" t="s">
        <v>23</v>
      </c>
      <c r="C12" s="6" t="s">
        <v>13</v>
      </c>
      <c r="D12" s="7">
        <v>5</v>
      </c>
      <c r="E12" s="8"/>
      <c r="F12" s="8">
        <f t="shared" si="2"/>
        <v>0</v>
      </c>
      <c r="G12" s="9"/>
      <c r="H12" s="8">
        <f t="shared" si="0"/>
        <v>0</v>
      </c>
      <c r="I12" s="8">
        <f t="shared" ref="I12" si="3">ROUND(F12+(F12*G12),2)</f>
        <v>0</v>
      </c>
      <c r="J12" s="10"/>
    </row>
    <row r="13" spans="1:10" ht="78.75" x14ac:dyDescent="0.2">
      <c r="A13" s="4">
        <v>6</v>
      </c>
      <c r="B13" s="5" t="s">
        <v>19</v>
      </c>
      <c r="C13" s="6" t="s">
        <v>13</v>
      </c>
      <c r="D13" s="7">
        <v>30</v>
      </c>
      <c r="E13" s="8"/>
      <c r="F13" s="8">
        <f t="shared" si="2"/>
        <v>0</v>
      </c>
      <c r="G13" s="9"/>
      <c r="H13" s="8">
        <f t="shared" si="0"/>
        <v>0</v>
      </c>
      <c r="I13" s="8">
        <f t="shared" si="1"/>
        <v>0</v>
      </c>
      <c r="J13" s="10"/>
    </row>
    <row r="14" spans="1:10" ht="70.5" customHeight="1" x14ac:dyDescent="0.2">
      <c r="A14" s="4">
        <v>7</v>
      </c>
      <c r="B14" s="5" t="s">
        <v>24</v>
      </c>
      <c r="C14" s="6" t="s">
        <v>13</v>
      </c>
      <c r="D14" s="7">
        <v>30</v>
      </c>
      <c r="E14" s="8"/>
      <c r="F14" s="8">
        <f t="shared" si="2"/>
        <v>0</v>
      </c>
      <c r="G14" s="9"/>
      <c r="H14" s="8">
        <f t="shared" ref="H14" si="4">ROUND(I14/D14,2)</f>
        <v>0</v>
      </c>
      <c r="I14" s="8">
        <f t="shared" si="1"/>
        <v>0</v>
      </c>
      <c r="J14" s="10"/>
    </row>
    <row r="15" spans="1:10" ht="63" x14ac:dyDescent="0.2">
      <c r="A15" s="4">
        <v>8</v>
      </c>
      <c r="B15" s="5" t="s">
        <v>18</v>
      </c>
      <c r="C15" s="6" t="s">
        <v>13</v>
      </c>
      <c r="D15" s="7">
        <v>20</v>
      </c>
      <c r="E15" s="8"/>
      <c r="F15" s="8">
        <f t="shared" si="2"/>
        <v>0</v>
      </c>
      <c r="G15" s="9"/>
      <c r="H15" s="8">
        <f>ROUND(I15/D15,2)</f>
        <v>0</v>
      </c>
      <c r="I15" s="8">
        <f t="shared" si="1"/>
        <v>0</v>
      </c>
      <c r="J15" s="10"/>
    </row>
    <row r="16" spans="1:10" ht="47.25" x14ac:dyDescent="0.2">
      <c r="A16" s="4">
        <v>9</v>
      </c>
      <c r="B16" s="5" t="s">
        <v>25</v>
      </c>
      <c r="C16" s="6" t="s">
        <v>13</v>
      </c>
      <c r="D16" s="7">
        <v>20</v>
      </c>
      <c r="E16" s="8"/>
      <c r="F16" s="8">
        <f t="shared" si="2"/>
        <v>0</v>
      </c>
      <c r="G16" s="9"/>
      <c r="H16" s="8">
        <f>ROUND(I16/D16,2)</f>
        <v>0</v>
      </c>
      <c r="I16" s="8">
        <f t="shared" si="1"/>
        <v>0</v>
      </c>
      <c r="J16" s="10"/>
    </row>
    <row r="17" spans="1:10" ht="15.75" x14ac:dyDescent="0.2">
      <c r="A17" s="11"/>
      <c r="B17" s="11"/>
      <c r="C17" s="12"/>
      <c r="D17" s="12"/>
      <c r="E17" s="13" t="s">
        <v>14</v>
      </c>
      <c r="F17" s="14"/>
      <c r="G17" s="1"/>
      <c r="H17" s="15"/>
      <c r="I17" s="16"/>
      <c r="J17" s="12"/>
    </row>
    <row r="18" spans="1:10" ht="15.75" x14ac:dyDescent="0.2">
      <c r="A18" s="12"/>
      <c r="B18" s="12"/>
      <c r="C18" s="12"/>
      <c r="D18" s="12"/>
      <c r="E18" s="12"/>
      <c r="F18" s="12"/>
      <c r="G18" s="12"/>
      <c r="H18" s="12"/>
      <c r="I18" s="17"/>
      <c r="J18" s="12"/>
    </row>
    <row r="19" spans="1:10" ht="15.7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.7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.7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.7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4">
    <mergeCell ref="A1:J1"/>
    <mergeCell ref="A2:J2"/>
    <mergeCell ref="A3:J3"/>
    <mergeCell ref="A4:J5"/>
  </mergeCells>
  <phoneticPr fontId="4" type="noConversion"/>
  <printOptions horizontalCentered="1"/>
  <pageMargins left="0.118055555555556" right="0.118055555555556" top="0.74791666666666701" bottom="0.35416666666666702" header="0.511811023622047" footer="0.511811023622047"/>
  <pageSetup paperSize="9" scale="93" orientation="landscape" horizontalDpi="4294967294" verticalDpi="4294967294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102</cp:revision>
  <cp:lastPrinted>2024-07-18T08:24:47Z</cp:lastPrinted>
  <dcterms:created xsi:type="dcterms:W3CDTF">2009-04-16T11:32:48Z</dcterms:created>
  <dcterms:modified xsi:type="dcterms:W3CDTF">2025-04-15T12:14:12Z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