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Kasia K\POSTĘPOWANIA\KRAJOWE\NZ.261.20.2025_jednorazówka\3. SWZ\"/>
    </mc:Choice>
  </mc:AlternateContent>
  <xr:revisionPtr revIDLastSave="0" documentId="13_ncr:1_{E1BA01C8-FDBC-4E62-B11E-3DC39836D8A5}" xr6:coauthVersionLast="47" xr6:coauthVersionMax="47" xr10:uidLastSave="{00000000-0000-0000-0000-000000000000}"/>
  <bookViews>
    <workbookView xWindow="-120" yWindow="-120" windowWidth="29040" windowHeight="15720" tabRatio="500" xr2:uid="{00000000-000D-0000-FFFF-FFFF00000000}"/>
  </bookViews>
  <sheets>
    <sheet name="1" sheetId="5" r:id="rId1"/>
    <sheet name="2" sheetId="2" r:id="rId2"/>
    <sheet name="3" sheetId="3" r:id="rId3"/>
    <sheet name="4" sheetId="4" r:id="rId4"/>
    <sheet name="5" sheetId="6" r:id="rId5"/>
    <sheet name="6" sheetId="7" r:id="rId6"/>
  </sheets>
  <definedNames>
    <definedName name="_xlnm.Print_Area" localSheetId="0">'1'!$A$1:$J$14</definedName>
    <definedName name="_xlnm.Print_Area" localSheetId="1">'2'!$A$1:$J$15</definedName>
    <definedName name="_xlnm.Print_Area" localSheetId="2">'3'!$A$1:$J$14</definedName>
    <definedName name="_xlnm.Print_Area" localSheetId="3">'4'!$A$1:$J$18</definedName>
    <definedName name="_xlnm.Print_Area" localSheetId="4">'5'!$A$1:$J$33</definedName>
    <definedName name="_xlnm.Print_Area" localSheetId="5">'6'!$A$1:$J$22</definedName>
  </definedNames>
  <calcPr calcId="18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F11" i="7" l="1"/>
  <c r="H11" i="7" s="1"/>
  <c r="F12" i="7"/>
  <c r="H12" i="7" s="1"/>
  <c r="I12" i="7" s="1"/>
  <c r="F13" i="7"/>
  <c r="H13" i="7" s="1"/>
  <c r="I13" i="7" s="1"/>
  <c r="F14" i="7"/>
  <c r="H14" i="7"/>
  <c r="I14" i="7" s="1"/>
  <c r="F15" i="7"/>
  <c r="H15" i="7" s="1"/>
  <c r="I15" i="7" s="1"/>
  <c r="F16" i="7"/>
  <c r="H16" i="7" s="1"/>
  <c r="I16" i="7" s="1"/>
  <c r="F17" i="7"/>
  <c r="H17" i="7" s="1"/>
  <c r="I17" i="7" s="1"/>
  <c r="F18" i="7"/>
  <c r="H18" i="7" s="1"/>
  <c r="I18" i="7" s="1"/>
  <c r="F19" i="7"/>
  <c r="H19" i="7" s="1"/>
  <c r="I19" i="7" s="1"/>
  <c r="F11" i="6"/>
  <c r="H11" i="6" s="1"/>
  <c r="I11" i="6" s="1"/>
  <c r="F12" i="6"/>
  <c r="H12" i="6" s="1"/>
  <c r="I12" i="6" s="1"/>
  <c r="F13" i="6"/>
  <c r="H13" i="6" s="1"/>
  <c r="I13" i="6" s="1"/>
  <c r="F14" i="6"/>
  <c r="H14" i="6" s="1"/>
  <c r="I14" i="6" s="1"/>
  <c r="F15" i="6"/>
  <c r="H15" i="6"/>
  <c r="I15" i="6"/>
  <c r="F16" i="6"/>
  <c r="H16" i="6" s="1"/>
  <c r="I16" i="6" s="1"/>
  <c r="F17" i="6"/>
  <c r="H17" i="6"/>
  <c r="I17" i="6" s="1"/>
  <c r="F18" i="6"/>
  <c r="H18" i="6"/>
  <c r="I18" i="6" s="1"/>
  <c r="F19" i="6"/>
  <c r="H19" i="6" s="1"/>
  <c r="I19" i="6" s="1"/>
  <c r="F20" i="6"/>
  <c r="H20" i="6" s="1"/>
  <c r="I20" i="6" s="1"/>
  <c r="F21" i="6"/>
  <c r="H21" i="6"/>
  <c r="I21" i="6" s="1"/>
  <c r="F22" i="6"/>
  <c r="H22" i="6"/>
  <c r="I22" i="6" s="1"/>
  <c r="F23" i="6"/>
  <c r="H23" i="6"/>
  <c r="I23" i="6" s="1"/>
  <c r="F24" i="6"/>
  <c r="H24" i="6" s="1"/>
  <c r="I24" i="6" s="1"/>
  <c r="F25" i="6"/>
  <c r="H25" i="6"/>
  <c r="I25" i="6" s="1"/>
  <c r="F26" i="6"/>
  <c r="H26" i="6" s="1"/>
  <c r="I26" i="6" s="1"/>
  <c r="F27" i="6"/>
  <c r="H27" i="6"/>
  <c r="I27" i="6" s="1"/>
  <c r="F28" i="6"/>
  <c r="H28" i="6" s="1"/>
  <c r="I28" i="6" s="1"/>
  <c r="F29" i="6"/>
  <c r="H29" i="6"/>
  <c r="I29" i="6" s="1"/>
  <c r="F30" i="6"/>
  <c r="H30" i="6"/>
  <c r="I30" i="6" s="1"/>
  <c r="F31" i="6"/>
  <c r="H31" i="6"/>
  <c r="I31" i="6" s="1"/>
  <c r="F10" i="5"/>
  <c r="H10" i="5" s="1"/>
  <c r="I10" i="5" s="1"/>
  <c r="F11" i="5"/>
  <c r="H11" i="5" s="1"/>
  <c r="I11" i="7" l="1"/>
  <c r="I11" i="5"/>
  <c r="F11" i="4"/>
  <c r="H11" i="4" s="1"/>
  <c r="I11" i="4" s="1"/>
  <c r="F12" i="4"/>
  <c r="H12" i="4" s="1"/>
  <c r="F13" i="4"/>
  <c r="H13" i="4" s="1"/>
  <c r="I13" i="4" s="1"/>
  <c r="F14" i="4"/>
  <c r="H14" i="4" s="1"/>
  <c r="I14" i="4" s="1"/>
  <c r="F15" i="4"/>
  <c r="H15" i="4" s="1"/>
  <c r="I15" i="4" s="1"/>
  <c r="I12" i="4" l="1"/>
  <c r="F11" i="3"/>
  <c r="H11" i="3" s="1"/>
  <c r="I11" i="3" l="1"/>
  <c r="F11" i="2"/>
  <c r="F12" i="2"/>
  <c r="H12" i="2" s="1"/>
  <c r="I12" i="2" s="1"/>
  <c r="F13" i="2"/>
  <c r="H13" i="2" s="1"/>
  <c r="H11" i="2" l="1"/>
  <c r="I11" i="2" s="1"/>
  <c r="I13" i="2"/>
</calcChain>
</file>

<file path=xl/sharedStrings.xml><?xml version="1.0" encoding="utf-8"?>
<sst xmlns="http://schemas.openxmlformats.org/spreadsheetml/2006/main" count="212" uniqueCount="105">
  <si>
    <t>Lp.</t>
  </si>
  <si>
    <t>Przedmiot  zamówienia</t>
  </si>
  <si>
    <t>Jednostka miary</t>
  </si>
  <si>
    <t>Stawka     VAT (%)</t>
  </si>
  <si>
    <t>Razem
Netto:</t>
  </si>
  <si>
    <t>Razem
Brutto:</t>
  </si>
  <si>
    <t>Ilość (24 m-ce)</t>
  </si>
  <si>
    <t>1.</t>
  </si>
  <si>
    <t>szt.</t>
  </si>
  <si>
    <t xml:space="preserve">   Cena 
jednostkowa netto 
</t>
  </si>
  <si>
    <t>Wartość netto 6=4x5</t>
  </si>
  <si>
    <t>Wartość brutto (zł) 8=6+7</t>
  </si>
  <si>
    <t>Cena jednostkowa brutto               9=8/4</t>
  </si>
  <si>
    <t>PRODUCENT,
Nazwa własna lub inne określenie identyfikujące 
wyrób w sposób jednoznaczny, np. numer katalogowy.
Wielkość opakowania handlowego</t>
  </si>
  <si>
    <t xml:space="preserve">Strzykawki sterylne jednorazowego użytku, trzyczęściowa 50 – 60 ml do pomp infuzyjnych, do podawania leków światłoczułych 
cechy produktu:
- bursztynowe 
- sterylna, z końcówka Luer-Lock
- posiadająca nieścieralną czytelna i kontrastująca  skalę, podaną w mililitrach, oznaczenie liczbowe co 10 ml
- posiadająca podwójne uszczelnienie tłoka
- przystosowane do pomp infuzyjnych posiadanych przez zamawiającego typu Medima i Ascor (wpisane w instrukcję pomp i/lub rozpoznawane w menu pompy)
- opakowanie typu blister
</t>
  </si>
  <si>
    <t>3.</t>
  </si>
  <si>
    <t xml:space="preserve">Strzykawki sterylne, jednorazowego użytku, trzyczęściowa 50 - 60 ml do pomp infuzyjnych 
cechy produktu:
- sterylna, z końcówka Luer-Lock
- posiadająca nieścieralną czytelną i kontrastująca  skalę, podaną w mililitrach, oznaczenie liczbowe co 10 ml
- posiadająca podwójne uszczelnienie tłoka
- przystosowane do pomp infuzyjnych posiadanych przez zamawiającego typu Medima i Ascor (wpisane w instrukcję pomp i/lub rozpoznawane w menu pompy)
- opakowanie typu blister
</t>
  </si>
  <si>
    <t>2.</t>
  </si>
  <si>
    <t xml:space="preserve">Strzykawki jednorazowego użytku sterylne trzyczęściowe Janeta 100 ml 
cechy produktu:
- sterylna 
- objętość strzykawki 100 ml
- dołączona nasadka Luer
- wylot strzykawki centralny, bez uskoków , 
- tłok z uszczelnieniem zapewniającym płynny przesuw
-  kryza ograniczająca wysuwanie się tłoka 
- czytelna, niezmywalna, kontrastująca skala podana w mililitrach, oznaczenie liczbowe co 10 ml
- opakowanie typu blister
</t>
  </si>
  <si>
    <t>Adapter SPO2 wielokrotnego użytku:
- pasujący do czujników współpracującymi z posiadanymi przez Zamawiającego pulsoksymetrami Radical -7, RAD - Horizontal oraz inkubatorami Giraffe z wtykiem DB9;
długość około 3 m</t>
  </si>
  <si>
    <t>4.</t>
  </si>
  <si>
    <t>Adapter SPO2 wielokrotnego użytku:
- pasujący do czujników współpracującymi z posiadanymi przez Zamawiającego pulsoksymetrami Radical oraz defibrylatorami typu Corpulus 3 z wtykiem DB9;
długość około 2,2 m - 2,4 m</t>
  </si>
  <si>
    <r>
      <t xml:space="preserve">Czujnik SPO2 jednorazowego użytku sterylny - dla noworodków poniżej 3kg, dla dorosłych powyżej 30 kg, klejowy, w technologii </t>
    </r>
    <r>
      <rPr>
        <sz val="12"/>
        <rFont val="Calibri"/>
        <family val="2"/>
        <charset val="238"/>
        <scheme val="minor"/>
      </rPr>
      <t>Nellcor Oximax</t>
    </r>
  </si>
  <si>
    <t>Czujnik SPO2 jednorazowego użytku:
- współpracującymi z posiadanymi przez Zamawiającego pulsoksymetrami Radical-7, Radical, RAD -8 Horizontal, defibrylatorami typu Corpulus 3 oraz inkubatorami typu Giraffe;
- połączenie typu LNCS,
- przeznaczony dla wcześniaków, noworodków, dzieci i dorosłych o wadze do 60 kg,
- piankowy,
- wtyk DB9,
- jednoprocentowy,
- zwalidowany dla niskich wartości saturacji do 70%
LUB
czujnik wyprodukowany w technologii równoważnej (zgodnej z technologią m.in. Masimo/LNCS), o parametrach pomiaru nie gorszych niż oryginalne czujniki, które opisuje powyżej Zamawiający.</t>
  </si>
  <si>
    <t>Czujnik SPO2 jednorazowego użytku:
- współpracującymi z posiadanymi przez Zamawiającego pulsoksymetrami Radical-7, Radical, RAD -8 Horizontal, defibrylatorami typu Corpulus 3 oraz inkubatorami typu Giraffe;
- połączenie typu LNCS,
- przeznaczony dla wcześniaków, noworodków, dzieci i dorosłych o wadze do 50 kg,
- klejowy,
- wtyk DB9,
- jednoprocentowy;
LUB
czujnik wyprodukowany w technologii równoważnej (zgodnej z technologią m.in. Masimo/LNCS), o parametrach pomiaru nie gorszych niż oryginalne czujniki, które opisuje powyżej Zamawiający.</t>
  </si>
  <si>
    <t>PRODUCENT,
Nazwa własna lub inne określenie identyfikujące 
wyrób w sposób jednoznaczny, np. numer katalogowy.
Wielkość opakowania handlowego.</t>
  </si>
  <si>
    <t>szt</t>
  </si>
  <si>
    <t>Koreczki do kaniuli podobojczykowej</t>
  </si>
  <si>
    <t>Przedłużacze do dializy Y</t>
  </si>
  <si>
    <t>Sterylny, zamknięty system bezigłowy z zerowym wypływem wstecznym płynu, przeznaczony do użytku ze wszystkimi urządzeniami do terapii dożylnej i dotętniczej.
Przeźroczysta obudowa ułatwiająca obserwację przepływających płynów.
Posiadający silikonową łatwą do dezynfekcji membranę, równą z jej obudową, pozwalającą na wielokrotne iniekcje portu, nie powodująca wypływu zwrotnego. Odporny na wszelkie emulsje tłuszczowe, leki, środek kontrastujący, oraz antyseptyki. Możliwy do użycia w CT/MRI.
Czas użytkowania 7 dni lub min 200 aktywacji.
Objętość wypełnienia do min 0,03 max 0,9 ml.
Posiadający przepływ grawitacyjny od 160 ml/min do 350 ml/min.
Odporny na ciśnienie do min 44 PSI/ 3 bary.
Pakowany pojedynczo, w sposób umożliwiający jałowe wyciągnięcie z opakowania.</t>
  </si>
  <si>
    <t>Pasek mocujący do rurek tracheostomijnych z wygodnym systemem zapinania i  regulacją długości (na rzep) dla dzieci i dorosłych.</t>
  </si>
  <si>
    <t>21.</t>
  </si>
  <si>
    <t>Pasek mocujący do rurek intubacyjnych z wygodnym systemem zapinania (na rzep) dla dzieci i dorosłych.</t>
  </si>
  <si>
    <t>20.</t>
  </si>
  <si>
    <t>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 i przezroczyste. W zestawie prowadnica do rurki oraz 2 tasiemki mocujące.  Rozmiary 6,0-10,0  w długości min. 155mm dla każdego rozmiaru. Rurka sterylna, jednorazowego użytku, pakowana pojedynczo.</t>
  </si>
  <si>
    <t>19.</t>
  </si>
  <si>
    <t>Rurka z ruchomym szyldem, długa,  wygięta anatomicznie, wykonana z termoplastycznego PVC, silikonowana, bez ftalanów, bez lateksu,  oraz ze znacznikiem głębokości wprowadzenia. Balonik kontrolny znakowany rozmiarem rurki. Rurka dostępna w opcji z mankietem niskociśnieniowym lub bez. Skrzydełka szyldu, miękkie, gładki i przezroczyste. W zestawie prowadnica do rurki oraz 2 tasiemki mocujące.  Rozmiary 7,0 mm, dł. 100mm; 8,0mm, dł-116mm; 9,0mm dł. 122mm; 10mm dł. 128mm . Rurka sterylna, jednorazowego użytku, pakowana pojedynczo.</t>
  </si>
  <si>
    <t>18.</t>
  </si>
  <si>
    <t>Rurki tracheotomijne z mankietem niskociśnieniowym i  ruchomym szyldem, silikonowana. Zakres rozmiarów (średnica w mm) : 5,0 – 11,0. o długości od 58mm do 112mm w zależności od rozmiaru.  Posiada mankiet wysokoobjętościowy niskociśnieniowy, linia RTG, z transparentnym szyldem, oznaczona średnica zewnętrzna  i wewnętrzna. Balonik kontrolny oznaczony rozmiarem rurki oraz dren łączący z rurką transparentny łącznik 15 mm W komplecie  z prowadnicą  i dwoma tasiemkami mocującymi. Bez lateksu, bez ftalanów, rozmiary od 5,0 – 11,0 co 0,5mm Wszystkie rozmiary od jednego producenta.</t>
  </si>
  <si>
    <t>17.</t>
  </si>
  <si>
    <t>Rurki nosowo-gardłowe, silikonowane, bez ftalanów, wykonane z termoplastycznego PVC, zabezpieczenie przed całkowitym wsunięciem do nosogardzieli, jałowe, jednorazowego uzytki rozm od 2,5 do 9,0</t>
  </si>
  <si>
    <t>16.</t>
  </si>
  <si>
    <t>15.</t>
  </si>
  <si>
    <t xml:space="preserve"> Rurka intubacyjna z odsysaniem znad mankietu 
 wykonana z termoplastycznego, silikonowanego PVC przezroczysta mankiet niskociśnieniowy, wysokoobjętościowy możliwość odsysania wydzieliny znad mankietu minimalizacja ryzyka zakażeń dren odsysający zakończony uniwersalnym łącznikiem linia rtg na całej długości rurki balonik kontrolny znakowany rozmiarem rurki bez lateksu, bez ftalanów jałowa, jednorazowego użytku, w rozmiarach:
5,0 mm / 7,6 mm,
5,5 mm / 8,3 mm,
6,0 mm / 9,0 mm,
6,5 mm / 9,7 mm,
7,0 mm / 10,5 mm,
7,5 mm / 11,0 mm,
8,0 mm / 11,7 mm,
8,5 mm / 12,2 mm,
9,0 mm / 12,8 mm,
9,5 mm / 13,4 mm,
10,0 mm / 14,2 mm </t>
  </si>
  <si>
    <t>14.</t>
  </si>
  <si>
    <t xml:space="preserve">Rurka tracheostomijna z pojedynczym mankietem, wykonana z termoplastycznego tworzywa sztucznego, silikonowana półprzezroczysta, o zwiększonym poślizgu z kolorową linią na całej długości i w całości widoczna w promieniach RTG. Skrzydełka miękkie i gładkie , przezroczyste i dodatkowo mankiet niskociśnieniowy, wysokoobjętościowy w kształcie walca. Balonik kontrolny odzwierciedlający stan wypełnienia mankietu, zawierający oznaczenie rozmiaru rurki. Opakowanie folia – papier, bez lateksu i ftalanów, sterylna.; w rozmiarach: 3,0, 3,5, 4,0, 4,5 </t>
  </si>
  <si>
    <t>13.</t>
  </si>
  <si>
    <t xml:space="preserve">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rozm. 1,9mm/ 230 mm; rozm. 2,0mm/ 230 mm; rozm. 2,2mm/ 230 mm; rozm. 3,0mm/ 340 mm; rozm. 4,0mm/ 340 mm; rozm. 4,0mm/ 600 mm; rozm. 5,0mm/ 370 mm; 
rozm. 5,0mm/ 600 mm;
</t>
  </si>
  <si>
    <t>12.</t>
  </si>
  <si>
    <t xml:space="preserve">Prowadnica do trudnych intubacji, elastyczna, wzmocniona na całej długości plecionką, jednorazowego użytku,  skalowana ( podziałka centymetrowa), zagięty koniec  ułatwiający wprowadzanie, wykonana z materiału o właściwościach antypoślizgowych, wielokrotnego użytku, w rozmiarach: 
3,3 mm /  600mm, 
3,3 mm / 800 mm,
3,3 mm / 1000 mm,
5,0 mm / 600 mm,
5,0 mm / 800 mm,
5,0 mm / 1000 mm. </t>
  </si>
  <si>
    <t>11.</t>
  </si>
  <si>
    <t>10.</t>
  </si>
  <si>
    <t>9.</t>
  </si>
  <si>
    <t>Rurki intubacyjne  kształtowe, nosowe z mankietem, jednokrotnego użytku, sterylne, wykonane z miękkiego elastycznego PVC, przezroczyste, silikonowane, wygięte na czoło, w rozmiarach: 5,0; 5,5; 6,0; 6,5; 7,0; 7,5 –</t>
  </si>
  <si>
    <t>8.</t>
  </si>
  <si>
    <t>Rurki ustno – gardłowe Guedela wykonane z PVC,  jednorazowego użytku,  sterylne, kod kolorystyczny rozmiaru,  konstrukcja z blokerem zgryzu oraz dystalna krawędź atraumatyczna, opakowanie folia-papier; w rozmiarach:
000 - 30 mm i 40 mm;
00 - 50 mm; 
0 - 60 mm; 
1 - 70 mm; 
2 - 80 i 90 mm; 
3 - 100 mm; 
4 - 110 mm.</t>
  </si>
  <si>
    <t>7.</t>
  </si>
  <si>
    <t>6.</t>
  </si>
  <si>
    <t>5.</t>
  </si>
  <si>
    <t>Rurki intubacyjne silikonowane, bez ftalanów,  bez mankietu, elastyczne, łatwo wprowadzane, z nie powodującego podrażnień i podatnego na zmiany pod wpływem temperatury materiału; oznaczenie głębokości; nadruk rozmiaru co najmniej w 2 miejscach atramautyczne zakończenie rurki oraz otworu typu  Murphy'ego, inia kontrastowa RTG; zgrzewy punktowe  na opakowaniu profilujące rurkę w kształcie łuku, sterylne, skala centymetrowa podwójna co 1 cm; w rozmiarach: 2,0; 2,5; 3,0; 3,5; 4,0; 4,5; 5,0; 5,5; 6,0; 6,5.</t>
  </si>
  <si>
    <t>Rurki intubacyjne silikonowane z niskociśnieniowym mankietem uszczelniającym, elastyczne, dwa oznaczenia głębokości w postaci pierścieni lub znacznik głębokości w postaci grubego pierścienia doskonale widocznego pod laryngoskopem, łatwo wprowadzane, z nie powodującego podrażnień i podatnego na zmiany pod wpływem temperatury materiału; zgrzewy punktowe na opakowaniu profilujące rurkę  w kształcie łuku , oznaczenie głębokości; nadruk rozmiaru co najmniej w  trzech miejscach oraz  na baloniku kontrolnym wraz z oznaczeniem średnicy mankietu; atramautyczne zakończenie rurki i otworu typu  Murphy'ego; linia kontrastowa RTG; balon kontrolny z samoczynnie zamykającym się zaworem; sterylne;  w rozmiarach: 3,0; 3,5; 4,0; 4,5; 5,0; 5,5; 6,0; 6,5; 7,0; 7,5; 8,0; 8,5; 9,0; 9,5.</t>
  </si>
  <si>
    <t>Rurki intubacyjne silikonowane, bez ftalanów, bez mankietu zbrojone; spirala zbrojenia ze stali nierdzewnej wtopiona w ścianę rurki na całej jej długości i połączona na stałe z łącznikiem 15 mm; nadruk rozmiaru na rurce, co najmniej w dwóch miejscach;
atramautyczne zakończenie rurki i otworu Murphy'ego; zgrzewy punktowe  na opakowaniu profilujące rurkę w kształcie łuku powierzchnia wewnętrzna rurki ułatwiająca wprowadzanie cewników; sterylne; w rozmiarach: 3,0; 3,5; 4,0; 4,5.</t>
  </si>
  <si>
    <t>Rurki intubacyjne silikonowane, bez ftalanów z niskociśnieniowym mankietem uszczelniającym zbrojone; z prowadnicą z mosiądzu w środku rurki,  spirala zbrojenia ze stali nierdzewnej wtopiona w ścianę rurki na całej jej długości  i połączona na stałe z łącznikiem 15 mm; dwa oznaczenia głębokości nad mankietem w postaci pełnych pierścieni nadruk rozmiaru na rurce co najmniej w dwóch miejscach i na baloniku kontrolnym;  zgrzewy punktowe na opakowaniu profilujące rurkę  w kształcie łuku; atramautyczne zakończenie rurki i otworu Murphy'ego; powierzchnia wewnętrzna rurki ułatwiająca wprowadzanie cewników; sterylne;
-mogą posiadać znacznik rtg wzdłuż całego katetera oraz znacznik rtg, określajace położenie otworów drenażowych,                   
- w rozmiarach: 3,0; 3,5; 4,0; 4,5; 5,0; 5,5; 6,0; 6,5; 7,0; 7,5; 8,0;  8,5; 9,0; 9,5; 10,0</t>
  </si>
  <si>
    <t>PRODUCENT,
Nazwa własna lub inne określenie identyfikujące 
wyrób w sposób jednoznaczny, np. numer katalogowy</t>
  </si>
  <si>
    <t>Ilość 
(3 m-ce)</t>
  </si>
  <si>
    <t>Przewód z PCV karbowany o gładkim świetle;długość 180 cm dwa złącza giętkie 22, sterylny –</t>
  </si>
  <si>
    <t xml:space="preserve">Obwód oddechowy do intensywnej terapii z PVC dla dorosłych, gładkie powierzchnie wewnętrzne rur, dwie rury o długości 150 cm każda, końcówki rur typu flex
22 F, odłączalny trójnik Y z portami, sterylny, opakowanie folia-papier </t>
  </si>
  <si>
    <t>Jednorazowy filtr harmonijkowy hydrofobowy z dużą powierzchnią filtrującą ze zintegrowaną pułapką wodną wydechowy do respiratora Bennett 840 neo, dla noworodków, przeciwbakteryjny, przeciwwirusowy,
sterylny, pakowany pojedynczo –</t>
  </si>
  <si>
    <t>Obwód oddechowy anestezjologiczny neonatologiczny z PVC, gładkie powierzchnie wewnętrzne rur, dwie rury         o średnicy 10 mm o długości 150 cm każda, końcówki rur typu flex 22F,
 odłączalny trójnik Y z portami, trzecia rura 150 cm, zestaw łączników (15/5-8, 15/8-11, 15F/22F), worek oddechowy bezlateksowy 0,5l, sterylny –</t>
  </si>
  <si>
    <t>Układ oddechowy do znieczuleń dla dorosłych, średnica rur 22 mm – dwie rury oddechowe o długości min. 180 cm, końcówki rur elastyczne typu flex 22F – dodatkowa rura oddechowa o dł. 120 cm, worek oddechowy 2l, łącznik Y, sterylny, pakowany folia-papier  - opakowanie zbiorcze maksymalnie 10 sztuk</t>
  </si>
  <si>
    <t xml:space="preserve">Przejściówka kątowa 90 st. Złącze pacjenta 22M/15F, zakończenie 15M, port Luer Lock, męski do kapnografii z zatyczką, sterylny </t>
  </si>
  <si>
    <t>Anestetyczny obwód oddechowy z PCV dla dzieci, gładkie powierzchnie wewnętrzne rur, dwie rury oddechowe średnica rur 15 mm o dł. 120 cm, elastyczne końcówki rur typu flex 22 F, dodatkowa rura o dł. 120 cm, przepływ 60 l/min, worek oddechowy 1l bez latexu, łącznik Y-22M/15F, sterylny, pakowany folia-papier – opakowanie zbiorcze maksymalnie 10 sztuk</t>
  </si>
  <si>
    <t>Łącznik kątowy karbowany martwa przestrzeń w rozmiarach:
- dł. 15 cm, złącze 22 F,
- dł. 15 cm, złącze 15 F 
do wyboru przez Zamawiającego.</t>
  </si>
  <si>
    <t>Załacznik nr 2 do SWZ</t>
  </si>
  <si>
    <t xml:space="preserve">Cena 
jednostkowa netto 
</t>
  </si>
  <si>
    <t>Stawka     
VAT (%)</t>
  </si>
  <si>
    <t>Stawka 
VAT (%)</t>
  </si>
  <si>
    <t>Wartość brutto 
(zł)
8=6+7</t>
  </si>
  <si>
    <t>Załacznik nr 3 do SWZ</t>
  </si>
  <si>
    <t>Załacznik nr 1 do umowy nr NZ.261.20.2.2025</t>
  </si>
  <si>
    <t>Załacznik nr 1 do umowy nr NZ.261.20.1.2025</t>
  </si>
  <si>
    <t>Ilość 
(24 m-ce)</t>
  </si>
  <si>
    <t>Wartość brutto 
(zł) 8=6+7</t>
  </si>
  <si>
    <t>Załacznik nr 1 do umowy nr NZ.261.20.3.2025</t>
  </si>
  <si>
    <t xml:space="preserve">
Rurki tracheostomijne silikonowane z niskociśnieniowym mankietem uszczelniającym, elastyczne łatwo wprowadzane, z nie powodującego podrażnień materiału, z linią kontrastową RTG, stałym przeźroczystym szyldem rurki; balon kontrolny z samoczynnie zamykającym się zaworem, oznaczenie rozmiaru na kołnierzu rurki lub na baloniku kontrolnym; w zestawie obturator i dwie tasiemki mocujące; sterylne; w rozmiarach: 3,0, 3,5, 4,0, 4,5, 5,0, 5,5; 6,0; 6,5; 7,0; 7,5;  8,0; 8,5; 9,0; 10,0
</t>
  </si>
  <si>
    <t>Załacznik nr 1 do umowy nr NZ.261.20.4.2025</t>
  </si>
  <si>
    <t>Załacznik nr 5 do SWZ</t>
  </si>
  <si>
    <t>Załacznik nr 4 do SWZ</t>
  </si>
  <si>
    <t>Załacznik nr 1 do umowy nr NZ.261.20.5.2025</t>
  </si>
  <si>
    <t>Załacznik nr 6 do SWZ</t>
  </si>
  <si>
    <t>Stawka  
VAT (%)</t>
  </si>
  <si>
    <t>Wartość brutto (zł) 
8=6+7</t>
  </si>
  <si>
    <t>Zatyczka do obwodu  jednorazowego 22 F</t>
  </si>
  <si>
    <t>Załacznik nr 7 do SWZ</t>
  </si>
  <si>
    <t>Załacznik nr 1 do umowy nr NZ.261.20.6.2025</t>
  </si>
  <si>
    <t xml:space="preserve">
Wielorazowa prowadnica do trudnych intubacji typu Bougie, wykonana z poliestrowej plecionki pokrytej żywicą, wymiar 15Ch/60 cm, 15ch/80cm ze znacznikiem głębokości i wygiętym końcu, dostarczana w sztywnym opakowaniu z dołączoną instrukcją czyszczenia, dezynfekcji i sterylizacji
w rozmiarach:
3,3 mm /  600mm, 
3,3 mm / 800 mm,
3,3 mm / 1000 mm,
5,0 mm / 600 mm,
5,0 mm / 800 mm,
5,0 mm / 1000 mm. </t>
  </si>
  <si>
    <r>
      <t xml:space="preserve">
Formularz cenowo-technicny dla zadania nr 5
1. Przedmiotem zamówienia są sukcesywne dostawy rurek intubacyjnych, rurek tracheostomijnych, rurek ustno – gardłowych, rurek nosowo – gardłowych, prowadnic do rurek intubacyjnych, zwanych dalej wyrobami.
2. Wykonawca gwarantuje, że wszystkie wyroby objęte zamówieniem spełniać będą wszystkie - wskazane w niniejszym załączniku – wymagania eksploatacyjno - techniczne oraz jakościowe.
3.Dostarczane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t>
    </r>
    <r>
      <rPr>
        <b/>
        <sz val="12"/>
        <rFont val="Calibri"/>
        <family val="2"/>
        <charset val="238"/>
        <scheme val="minor"/>
      </rPr>
      <t>Uwaga:</t>
    </r>
    <r>
      <rPr>
        <sz val="12"/>
        <rFont val="Calibri"/>
        <family val="2"/>
        <charset val="238"/>
        <scheme val="minor"/>
      </rPr>
      <t xml:space="preserve">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r>
  </si>
  <si>
    <t>Rurka tracheostomijna pediatryczna i noworodkowa z mankietem lub bez mankietu. Mankiet niskociśnieniowy, wysokoobjetościowy.  Do długoterminowego stosowania. Wykonana z polimeru o właściwościach atraumatycznych. Miękki elastyczny szyld o specjalnym kształcie - wgłębienia z przestrzenią dająca dostęp powietrza do skóry szyi pacjenta. Elastyczny i miękki tubus rurki niezałamujacy się, rurka widoczna w promieniach rtg, prowadnica zakończona oliwką, wyprofilowane, gładkie otwory na opaskę, łacznik 15mm, stożkowy wewnątrz, minimalizujący martwą przestrzeń i opór gazów, zaoblony atraumatyczny koniec rurki. Na szyldzie umieszczony numer katalogowy, nazwa producenta, rozmiar rurki oraz długość i średnica zewnętrzna. Rozmiary dla rurek pediatrycznych: 2,5-dł. 32mm; 3,0-dł. 35mm; 3,5-dł.39mm; 4,0-dł.43mm; 4,5-dł.47mm; 5,0-dł. 49mm; 5,5-dł.54mm; 6,0-dł. 60mm; 6,5-dł.66mm; Rozmiary dla rurek noworodków: pediatrycznych:  2,5-dł. 30mm; 3,0-dł. 31mm; 3,5-dł.33mm; 4,0-dł.35mm.</t>
  </si>
  <si>
    <t xml:space="preserve">
Rurka intubacyjna z niskociśnieniowym mankietem uszczelniającym, silikonowana, bez ftalanów,  typu high Volume Lov Presure, wykonana z termoczułego materiału z oczkiem Murphy’ego i nitką RTG wzdłuż całej rurki, z wyraźnym i dokładnym oznaczeniem rozmiaru w min 2 miejsczach na rurce oraz na baloniku kontrolnym, czytelna skala głębokości co 2 cm, wyraźny podwójny oring dookoła rurki; rozmiar od 2,0 do 10,0, sterylna. Długość rurki uzależniona od rozmiaru i zawierająca się w przedziale od 160 mm do 320 mm. Niebieski zdejmowany łącznik 15 mm. Średnica  mankietu od 7 mm do 32 mm
</t>
  </si>
  <si>
    <t xml:space="preserve">
Rurka tracheostomijna z odsysaniem znad mankietu, wykonana z termoplastycznego PVC, silikonowana  rurka polecana do długotrwałej wentylacji, kanał wbudowany w ściankę rurki do odsysania wydzieliny znad mankietu, dren odsysający zakończony uniwersalnym łącznikiem, mankiet niskociśnieniowy, wysokoobjętościowy, linia rtg na całej długości rurki miękkie, gładkie, przezroczyste skrzydełka szyldu w wersji stały lub ruchomy, prowadnica, 2 tasiemki mocujące, balonik kontrolny znakowany rozmiarem rurki, znacznik głębokości wprowadzania w wersji z ruchomym szyldem
5,0 mm / 6,9 mm,
5,5 mm / 7,5 mm,
6,0 mm / 8,2 mm,
6,5 mm / 8,9 mm,
7,0 mm / 9,7 mm,
7,5 mm / 10,3 mm,
8,0 mm / 11,0 mm,
8,5 mm / 11,70 mm,
9,0 mm / 12,3 mm,
9,5 mm / 13,0 mm,
10,0 mm / 13,7 mm
</t>
  </si>
  <si>
    <t xml:space="preserve">Formularz cenowo-technicny dla zadania nr 1  
                                                                                                                                                                                                                                                                                                                                                                              1. Przedmiotem zamówienia są sukcesywne dostawy przedłużaczy do dializy Y oraz koreczków do kaniuli podobojczykowej,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</si>
  <si>
    <t xml:space="preserve">
Formularz cenowo-technicny dla zadania nr 2                                                                                                                                                                                                                                                                                                                                                                                                       
1. Przedmiotem zamówienia są sukcesywne dostawy strzykawek trzyczęściowych 100 ml i strzykawek trzyczęściowych 50 ml do pomp infuzyjnych,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</si>
  <si>
    <t xml:space="preserve">
Formularz cenowo-technicny dla zadania nr 3
1. Przedmiotem zamówienia są sukcesywne dostawy zamkniętego systemu bezigłowego do urządzeń w terapii dożylnej i dotętniczej,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</si>
  <si>
    <t xml:space="preserve">
Formularz cenowo-technicny dla zadania nr 4
1. Przedmiotem zamówienia są sukcesywne dostawy czujników pomiaru saturacji do urządzeń posiadanych przez Zamawiającego,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</si>
  <si>
    <t xml:space="preserve">                                                                                                                                                                                                                                                                                                                                                                                                                                       
Formularz cenowo-technicny dla zadania nr 6
1. Przedmiotem zamówienia są sukcesywne dostawy obwodów oddechowych dla dorosłych, dzieci i noworodków wraz z akcesoriami do terapii gazowej i oddechowej, zwanych dalej wyrobami.
2. Wykonawca gwarantuje, że wszystkie wyroby objęte zamówieniem spełniać będą wszystkie - wskazane w niniejszym załączniku – wymagania eksploatacyjno - techniczne oraz jakościowe.
3. Dostarczane zamawiającemu poszczególne wyroby powinny znajdować się w trwałych – odpornych na uszkodzenia mechaniczne oraz zabezpieczonych przed działaniem szkodliwych czynników zewnętrznych – opakowaniach (odpowiednio jednostkowych lub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Zamawiający zastrzega, że sposób oznaczenia wyrobów znakiem CE (jednostkowo czy zbiorczo) musi być zgodny z wymogiem sposobu pakowania asortymentu. W przypadku wyrobów pakowanych zbiorczo, na opakowaniach jednostkowych nie jest wymagane oznakowanie CE, jeśli nie jest to obligatoryjne zgodnie z przepisami prawa.
Uwaga: Okres ważności wyrobów powinien wynosić minimum 12 miesięcy od dnia dostawy do siedziby zamawiającego.
4. Wykonawca oświadcza, że dostarczane zamawiającemu wyroby spełniać będą właściwe, ustalone w obowiązujących przepisach prawa wymagania odnośnie dopuszczenia do użytkownika przedmiotowych wyrobów w polskich zakładach opieki zdrowotnej.
5. Wykonawca oświadcza, że na potwierdzenie stanu faktycznego, o którym mowa w pkt. 2 i 4 posiada stosowne dokumenty, które zostaną  niezwłocznie przekazane zamawiającemu, na jego pisemny wniosek na etapie realizacji zamówienia.
6. Poszczególne dostawy wyrobów będą realizowane w terminie do …  dni roboczych od daty przesłania zamówienia za pośrednictwem poczty elektronicznej na adres e-mail: …………………………………………………………………. . 
7. Dopuszcza się składania ofert na asortyment w innych opakowaniach jednostkowych z przeliczeniem oferowanych ilości do wartości sumarycznej wymaganej przez Zamawiającego, w zaokrągleniu do pełnego opakowania w górę.
8. Wykonawca oferuje realizację niniejszego zadania zgodnie z następującą kalkulacją: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</si>
</sst>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Calibri"/>
      <family val="2"/>
      <charset val="1"/>
    </font>
    <font>
      <b/>
      <sz val="11"/>
      <name val="Calibri"/>
      <family val="2"/>
      <charset val="1"/>
    </font>
    <font>
      <b/>
      <sz val="9"/>
      <color rgb="FF000000"/>
      <name val="Tahoma"/>
      <family val="2"/>
      <charset val="1"/>
    </font>
    <font>
      <sz val="10"/>
      <color rgb="FF000000"/>
      <name val="Tahoma"/>
      <family val="2"/>
      <charset val="1"/>
    </font>
    <font>
      <sz val="9"/>
      <color rgb="FF000000"/>
      <name val="Tahoma"/>
      <family val="2"/>
      <charset val="1"/>
    </font>
    <font>
      <sz val="10"/>
      <name val="Tahoma"/>
      <family val="2"/>
      <charset val="1"/>
    </font>
    <font>
      <sz val="8"/>
      <name val="Tahoma"/>
      <family val="2"/>
      <charset val="1"/>
    </font>
    <font>
      <b/>
      <sz val="10"/>
      <name val="Tahoma"/>
      <family val="2"/>
      <charset val="1"/>
    </font>
    <font>
      <b/>
      <sz val="10"/>
      <color rgb="FF000000"/>
      <name val="Tahoma"/>
      <family val="2"/>
      <charset val="1"/>
    </font>
    <font>
      <sz val="10"/>
      <color rgb="FF00000A"/>
      <name val="Tahoma"/>
      <family val="2"/>
      <charset val="1"/>
    </font>
    <font>
      <sz val="12"/>
      <name val="Calibri"/>
      <family val="2"/>
      <charset val="238"/>
      <scheme val="minor"/>
    </font>
    <font>
      <sz val="12"/>
      <color rgb="FF000000"/>
      <name val="Calibri"/>
      <family val="2"/>
      <charset val="238"/>
      <scheme val="minor"/>
    </font>
    <font>
      <sz val="9"/>
      <color rgb="FF000000"/>
      <name val="Calibri"/>
      <family val="2"/>
      <charset val="238"/>
      <scheme val="minor"/>
    </font>
    <font>
      <b/>
      <sz val="10"/>
      <color rgb="FF000000"/>
      <name val="Calibri"/>
      <family val="2"/>
      <charset val="238"/>
      <scheme val="minor"/>
    </font>
    <font>
      <sz val="11"/>
      <name val="Calibri"/>
      <family val="2"/>
      <charset val="238"/>
    </font>
    <font>
      <b/>
      <sz val="12"/>
      <color rgb="FF000000"/>
      <name val="Calibri"/>
      <family val="2"/>
      <charset val="238"/>
      <scheme val="minor"/>
    </font>
    <font>
      <b/>
      <sz val="12"/>
      <name val="Calibri"/>
      <family val="2"/>
      <charset val="1"/>
    </font>
    <font>
      <sz val="12"/>
      <name val="Calibri"/>
      <family val="2"/>
      <charset val="1"/>
    </font>
    <font>
      <sz val="12"/>
      <name val="Tahoma"/>
      <family val="2"/>
      <charset val="1"/>
    </font>
    <font>
      <sz val="12"/>
      <color rgb="FF000000"/>
      <name val="Tahoma"/>
      <family val="2"/>
      <charset val="1"/>
    </font>
    <font>
      <b/>
      <sz val="12"/>
      <color rgb="FF000000"/>
      <name val="Tahoma"/>
      <family val="2"/>
      <charset val="1"/>
    </font>
    <font>
      <sz val="12"/>
      <color rgb="FF00000A"/>
      <name val="Tahoma"/>
      <family val="2"/>
      <charset val="1"/>
    </font>
    <font>
      <b/>
      <sz val="12"/>
      <name val="Tahoma"/>
      <family val="2"/>
      <charset val="1"/>
    </font>
    <font>
      <b/>
      <sz val="12"/>
      <name val="Calibri"/>
      <family val="2"/>
      <charset val="238"/>
    </font>
    <font>
      <b/>
      <sz val="11"/>
      <name val="Calibri"/>
      <family val="2"/>
      <charset val="238"/>
    </font>
    <font>
      <b/>
      <sz val="12"/>
      <name val="Calibri"/>
      <family val="2"/>
    </font>
    <font>
      <sz val="9"/>
      <name val="Tahoma"/>
      <family val="2"/>
      <charset val="1"/>
    </font>
    <font>
      <b/>
      <sz val="9"/>
      <name val="Tahoma"/>
      <family val="2"/>
      <charset val="1"/>
    </font>
    <font>
      <b/>
      <sz val="12"/>
      <name val="Calibri"/>
      <family val="2"/>
      <charset val="238"/>
      <scheme val="minor"/>
    </font>
    <font>
      <sz val="12"/>
      <color rgb="FF00000A"/>
      <name val="Calibri"/>
      <family val="2"/>
      <charset val="238"/>
      <scheme val="minor"/>
    </font>
    <font>
      <sz val="8"/>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b/>
      <sz val="9"/>
      <color rgb="FF000000"/>
      <name val="Calibri"/>
      <family val="2"/>
      <charset val="238"/>
      <scheme val="minor"/>
    </font>
    <font>
      <sz val="10"/>
      <color rgb="FF000000"/>
      <name val="Calibri"/>
      <family val="2"/>
      <charset val="238"/>
      <scheme val="minor"/>
    </font>
    <font>
      <sz val="10"/>
      <color rgb="FF00000A"/>
      <name val="Calibri"/>
      <family val="2"/>
      <charset val="238"/>
      <scheme val="minor"/>
    </font>
    <font>
      <b/>
      <sz val="10"/>
      <name val="Calibri"/>
      <family val="2"/>
      <charset val="238"/>
      <scheme val="minor"/>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4" fillId="0" borderId="0">
      <alignment vertical="center"/>
    </xf>
  </cellStyleXfs>
  <cellXfs count="141">
    <xf numFmtId="0" fontId="0" fillId="0" borderId="0" xfId="0">
      <alignment vertical="center"/>
    </xf>
    <xf numFmtId="0" fontId="3"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4" fontId="4" fillId="0" borderId="0" xfId="0" applyNumberFormat="1" applyFont="1" applyAlignment="1">
      <alignment vertical="center" wrapText="1"/>
    </xf>
    <xf numFmtId="0" fontId="4" fillId="0" borderId="0" xfId="0" applyFont="1" applyAlignment="1">
      <alignment vertical="center" wrapText="1"/>
    </xf>
    <xf numFmtId="9" fontId="4" fillId="0" borderId="0" xfId="0" applyNumberFormat="1"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wrapText="1"/>
    </xf>
    <xf numFmtId="0" fontId="0" fillId="0" borderId="0" xfId="0" applyAlignment="1">
      <alignment vertical="center" wrapText="1"/>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9"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vertical="center" wrapText="1"/>
    </xf>
    <xf numFmtId="4" fontId="3" fillId="0" borderId="0" xfId="0" applyNumberFormat="1" applyFont="1" applyAlignment="1">
      <alignment vertical="center" wrapText="1"/>
    </xf>
    <xf numFmtId="0" fontId="3" fillId="0" borderId="0" xfId="0" applyFont="1" applyAlignment="1">
      <alignment vertical="center" wrapText="1"/>
    </xf>
    <xf numFmtId="9"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wrapText="1"/>
    </xf>
    <xf numFmtId="0" fontId="11" fillId="0" borderId="1" xfId="0" applyFont="1" applyBorder="1" applyAlignment="1">
      <alignment horizontal="left" vertical="center" wrapText="1"/>
    </xf>
    <xf numFmtId="3" fontId="10" fillId="0" borderId="1" xfId="0" applyNumberFormat="1" applyFont="1" applyBorder="1" applyAlignment="1">
      <alignment horizontal="left" vertical="center" wrapText="1"/>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center"/>
    </xf>
    <xf numFmtId="0" fontId="11" fillId="0" borderId="1" xfId="0" applyFont="1" applyBorder="1" applyAlignment="1">
      <alignment horizontal="left" vertical="top" wrapText="1"/>
    </xf>
    <xf numFmtId="0" fontId="10" fillId="0" borderId="1" xfId="0" applyFont="1" applyBorder="1" applyAlignment="1">
      <alignment horizontal="left" vertical="center" wrapText="1"/>
    </xf>
    <xf numFmtId="4" fontId="11" fillId="0" borderId="1" xfId="0" applyNumberFormat="1" applyFont="1" applyBorder="1" applyAlignment="1">
      <alignment horizontal="left" vertical="center" wrapText="1"/>
    </xf>
    <xf numFmtId="9" fontId="11"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4" fontId="10" fillId="0" borderId="2" xfId="0" applyNumberFormat="1" applyFont="1" applyBorder="1" applyAlignment="1">
      <alignment horizontal="left" vertical="top" wrapText="1"/>
    </xf>
    <xf numFmtId="4" fontId="10" fillId="0" borderId="2" xfId="0" applyNumberFormat="1" applyFont="1" applyBorder="1" applyAlignment="1">
      <alignment horizontal="left" vertical="center" wrapText="1"/>
    </xf>
    <xf numFmtId="4" fontId="11" fillId="0" borderId="0" xfId="0" applyNumberFormat="1" applyFont="1" applyAlignment="1">
      <alignment horizontal="left" vertical="center" wrapText="1"/>
    </xf>
    <xf numFmtId="0" fontId="11" fillId="0" borderId="0" xfId="0" applyFont="1" applyAlignment="1">
      <alignment horizontal="left" wrapText="1"/>
    </xf>
    <xf numFmtId="0" fontId="11" fillId="0" borderId="0" xfId="0" applyFont="1" applyAlignment="1">
      <alignment wrapText="1"/>
    </xf>
    <xf numFmtId="4" fontId="11" fillId="0" borderId="0" xfId="0" applyNumberFormat="1" applyFont="1" applyAlignment="1">
      <alignment vertical="center" wrapText="1"/>
    </xf>
    <xf numFmtId="4" fontId="10" fillId="0" borderId="2" xfId="0" applyNumberFormat="1" applyFont="1" applyBorder="1" applyAlignment="1">
      <alignment horizontal="center" vertical="center" wrapText="1"/>
    </xf>
    <xf numFmtId="4" fontId="10" fillId="0" borderId="2" xfId="0" applyNumberFormat="1" applyFont="1" applyBorder="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top"/>
    </xf>
    <xf numFmtId="0" fontId="19" fillId="0" borderId="0" xfId="0" applyFont="1" applyAlignment="1">
      <alignment wrapText="1"/>
    </xf>
    <xf numFmtId="0" fontId="17" fillId="0" borderId="0" xfId="0" applyFont="1">
      <alignment vertical="center"/>
    </xf>
    <xf numFmtId="0" fontId="20" fillId="0" borderId="0" xfId="0" applyFont="1" applyAlignment="1">
      <alignment vertical="center" wrapText="1"/>
    </xf>
    <xf numFmtId="0" fontId="19" fillId="0" borderId="0" xfId="0" applyFont="1" applyAlignment="1">
      <alignment horizontal="center" vertical="center" wrapText="1"/>
    </xf>
    <xf numFmtId="4" fontId="19" fillId="0" borderId="0" xfId="0" applyNumberFormat="1" applyFont="1" applyAlignment="1">
      <alignment vertical="center" wrapText="1"/>
    </xf>
    <xf numFmtId="0" fontId="19" fillId="0" borderId="0" xfId="0" applyFont="1" applyAlignment="1">
      <alignment vertical="center" wrapText="1"/>
    </xf>
    <xf numFmtId="9" fontId="19" fillId="0" borderId="0" xfId="0" applyNumberFormat="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left" wrapText="1"/>
    </xf>
    <xf numFmtId="0" fontId="22"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9"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9" fillId="0" borderId="0" xfId="0" applyFont="1" applyAlignment="1">
      <alignment horizont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26" fillId="0" borderId="0" xfId="0" applyFont="1" applyAlignment="1">
      <alignment wrapText="1"/>
    </xf>
    <xf numFmtId="0" fontId="0" fillId="0" borderId="0" xfId="0" applyFont="1" applyAlignment="1">
      <alignment vertical="center" wrapText="1"/>
    </xf>
    <xf numFmtId="0" fontId="0" fillId="0" borderId="0" xfId="0" applyFont="1">
      <alignment vertical="center"/>
    </xf>
    <xf numFmtId="0" fontId="10" fillId="0" borderId="1" xfId="0" applyFont="1" applyBorder="1" applyAlignment="1">
      <alignment horizontal="left" vertical="center"/>
    </xf>
    <xf numFmtId="4" fontId="10" fillId="0" borderId="1" xfId="0" applyNumberFormat="1" applyFont="1" applyBorder="1" applyAlignment="1">
      <alignment horizontal="left" vertical="center" wrapText="1"/>
    </xf>
    <xf numFmtId="9" fontId="10" fillId="0" borderId="1" xfId="0" applyNumberFormat="1" applyFont="1" applyBorder="1" applyAlignment="1">
      <alignment horizontal="left" vertical="center" wrapText="1"/>
    </xf>
    <xf numFmtId="4" fontId="10" fillId="0" borderId="0" xfId="0" applyNumberFormat="1" applyFont="1" applyAlignment="1">
      <alignment horizontal="left" vertical="center" wrapText="1"/>
    </xf>
    <xf numFmtId="0" fontId="27" fillId="0" borderId="0" xfId="0" applyFont="1" applyAlignment="1">
      <alignment vertical="center" wrapText="1"/>
    </xf>
    <xf numFmtId="0" fontId="5" fillId="0" borderId="0" xfId="0" applyFont="1" applyAlignment="1">
      <alignment horizontal="center" vertical="center" wrapText="1"/>
    </xf>
    <xf numFmtId="4" fontId="26" fillId="0" borderId="0" xfId="0" applyNumberFormat="1" applyFont="1" applyAlignment="1">
      <alignment vertical="center" wrapText="1"/>
    </xf>
    <xf numFmtId="0" fontId="26" fillId="0" borderId="0" xfId="0" applyFont="1" applyAlignment="1">
      <alignment vertical="center" wrapText="1"/>
    </xf>
    <xf numFmtId="9"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vertical="center" wrapText="1"/>
    </xf>
    <xf numFmtId="4" fontId="5" fillId="0" borderId="0" xfId="0" applyNumberFormat="1" applyFont="1" applyAlignment="1">
      <alignment vertical="center" wrapText="1"/>
    </xf>
    <xf numFmtId="0" fontId="5" fillId="0" borderId="0" xfId="0" applyFont="1" applyAlignment="1">
      <alignment vertical="center" wrapText="1"/>
    </xf>
    <xf numFmtId="9" fontId="5" fillId="0" borderId="0" xfId="0" applyNumberFormat="1"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wrapText="1"/>
    </xf>
    <xf numFmtId="0" fontId="5" fillId="0" borderId="0" xfId="0" applyFont="1" applyAlignment="1">
      <alignment horizontal="center" vertical="center" wrapText="1"/>
    </xf>
    <xf numFmtId="4" fontId="15"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28" fillId="0" borderId="0" xfId="0" applyFont="1" applyAlignment="1">
      <alignment horizontal="left" vertical="center" wrapText="1"/>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top"/>
    </xf>
    <xf numFmtId="0" fontId="28" fillId="0" borderId="1" xfId="0" applyFont="1" applyBorder="1" applyAlignment="1">
      <alignment horizontal="center" vertical="center" wrapText="1"/>
    </xf>
    <xf numFmtId="10" fontId="11" fillId="0" borderId="0" xfId="0" applyNumberFormat="1" applyFont="1" applyAlignment="1">
      <alignment wrapText="1"/>
    </xf>
    <xf numFmtId="0" fontId="11" fillId="0" borderId="1" xfId="1" applyFont="1" applyBorder="1" applyAlignment="1">
      <alignment vertical="center" wrapText="1"/>
    </xf>
    <xf numFmtId="0" fontId="28" fillId="0" borderId="0" xfId="0" applyFont="1" applyAlignment="1">
      <alignment vertical="center" wrapText="1"/>
    </xf>
    <xf numFmtId="0" fontId="15" fillId="0" borderId="0" xfId="0" applyFont="1" applyAlignment="1">
      <alignment vertical="center" wrapText="1"/>
    </xf>
    <xf numFmtId="9" fontId="11" fillId="0" borderId="0" xfId="0" applyNumberFormat="1" applyFont="1" applyAlignment="1">
      <alignment horizontal="center" vertical="center" wrapText="1"/>
    </xf>
    <xf numFmtId="0" fontId="11" fillId="0" borderId="0" xfId="0" applyFont="1" applyAlignment="1">
      <alignment horizontal="right" vertical="center" wrapText="1"/>
    </xf>
    <xf numFmtId="0" fontId="29" fillId="0" borderId="0" xfId="0" applyFont="1" applyAlignment="1">
      <alignment horizontal="left" wrapText="1"/>
    </xf>
    <xf numFmtId="0" fontId="28" fillId="0" borderId="0" xfId="0" applyFont="1" applyAlignment="1">
      <alignment horizontal="left" vertical="top" wrapText="1"/>
    </xf>
    <xf numFmtId="0" fontId="11" fillId="0" borderId="0" xfId="0" applyFont="1" applyAlignment="1">
      <alignment horizontal="center" wrapText="1"/>
    </xf>
    <xf numFmtId="0" fontId="11" fillId="0" borderId="0" xfId="0" applyFont="1" applyAlignment="1">
      <alignment horizontal="center" vertical="center" wrapText="1"/>
    </xf>
    <xf numFmtId="0" fontId="30" fillId="0" borderId="0" xfId="0" applyFont="1" applyAlignment="1">
      <alignment vertical="top" wrapText="1"/>
    </xf>
    <xf numFmtId="0" fontId="30" fillId="0" borderId="0" xfId="0" applyFont="1" applyAlignment="1">
      <alignment vertical="top"/>
    </xf>
    <xf numFmtId="0" fontId="12" fillId="0" borderId="0" xfId="0" applyFont="1" applyAlignment="1">
      <alignment wrapText="1"/>
    </xf>
    <xf numFmtId="0" fontId="31" fillId="0" borderId="0" xfId="0" applyFont="1" applyAlignment="1">
      <alignment vertical="center" wrapText="1"/>
    </xf>
    <xf numFmtId="0" fontId="32" fillId="0" borderId="0" xfId="0" applyFont="1" applyAlignment="1">
      <alignment vertical="top"/>
    </xf>
    <xf numFmtId="0" fontId="31" fillId="0" borderId="0" xfId="0" applyFont="1">
      <alignment vertical="center"/>
    </xf>
    <xf numFmtId="0" fontId="33" fillId="0" borderId="0" xfId="0" applyFont="1" applyAlignment="1">
      <alignment vertical="center" wrapText="1"/>
    </xf>
    <xf numFmtId="0" fontId="34" fillId="0" borderId="0" xfId="0" applyFont="1" applyAlignment="1">
      <alignment vertical="center" wrapText="1"/>
    </xf>
    <xf numFmtId="0" fontId="35" fillId="0" borderId="0" xfId="0" applyFont="1" applyAlignment="1">
      <alignment horizontal="center" vertical="center" wrapText="1"/>
    </xf>
    <xf numFmtId="4" fontId="12" fillId="0" borderId="0" xfId="0" applyNumberFormat="1" applyFont="1" applyAlignment="1">
      <alignment vertical="center" wrapText="1"/>
    </xf>
    <xf numFmtId="0" fontId="12" fillId="0" borderId="0" xfId="0" applyFont="1" applyAlignment="1">
      <alignment vertical="center" wrapText="1"/>
    </xf>
    <xf numFmtId="9" fontId="12" fillId="0" borderId="0" xfId="0" applyNumberFormat="1" applyFont="1" applyAlignment="1">
      <alignment horizontal="center" vertical="center" wrapText="1"/>
    </xf>
    <xf numFmtId="0" fontId="12" fillId="0" borderId="0" xfId="0" applyFont="1" applyAlignment="1">
      <alignment horizontal="right" vertical="center" wrapText="1"/>
    </xf>
    <xf numFmtId="0" fontId="36" fillId="0" borderId="0" xfId="0" applyFont="1" applyAlignment="1">
      <alignment horizontal="left" wrapText="1"/>
    </xf>
    <xf numFmtId="0" fontId="37" fillId="0" borderId="0" xfId="0" applyFont="1" applyAlignment="1">
      <alignment horizontal="left" vertical="top" wrapText="1"/>
    </xf>
    <xf numFmtId="0" fontId="35" fillId="0" borderId="0" xfId="0" applyFont="1" applyAlignment="1">
      <alignment horizontal="center" wrapText="1"/>
    </xf>
    <xf numFmtId="0" fontId="13" fillId="0" borderId="0" xfId="0" applyFont="1" applyAlignment="1">
      <alignment vertical="center" wrapText="1"/>
    </xf>
    <xf numFmtId="4" fontId="35" fillId="0" borderId="0" xfId="0" applyNumberFormat="1" applyFont="1" applyAlignment="1">
      <alignment vertical="center" wrapText="1"/>
    </xf>
    <xf numFmtId="0" fontId="35" fillId="0" borderId="0" xfId="0" applyFont="1" applyAlignment="1">
      <alignment vertical="center" wrapText="1"/>
    </xf>
    <xf numFmtId="9" fontId="35" fillId="0" borderId="0" xfId="0" applyNumberFormat="1" applyFont="1" applyAlignment="1">
      <alignment horizontal="center" vertical="center" wrapText="1"/>
    </xf>
    <xf numFmtId="0" fontId="35" fillId="0" borderId="0" xfId="0" applyFont="1" applyAlignment="1">
      <alignment horizontal="right" vertical="center" wrapText="1"/>
    </xf>
    <xf numFmtId="0" fontId="35" fillId="0" borderId="0" xfId="0" applyFont="1" applyAlignment="1">
      <alignment wrapText="1"/>
    </xf>
    <xf numFmtId="0" fontId="35" fillId="0" borderId="0" xfId="0" applyFont="1" applyAlignment="1">
      <alignment horizontal="center" vertical="center" wrapText="1"/>
    </xf>
  </cellXfs>
  <cellStyles count="2">
    <cellStyle name="Excel Built-in Explanatory Text" xfId="1" xr:uid="{EC1A1349-3E3A-4A5D-891A-B10FB0185A7C}"/>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5211-395D-44E7-B13A-119CDAE12E89}">
  <sheetPr>
    <pageSetUpPr fitToPage="1"/>
  </sheetPr>
  <dimension ref="A1:ALT20"/>
  <sheetViews>
    <sheetView tabSelected="1" view="pageBreakPreview" topLeftCell="A5" zoomScaleNormal="110" zoomScaleSheetLayoutView="100" zoomScalePageLayoutView="95" workbookViewId="0">
      <selection activeCell="A4" sqref="A4:J7"/>
    </sheetView>
  </sheetViews>
  <sheetFormatPr defaultColWidth="6.140625" defaultRowHeight="15.75" x14ac:dyDescent="0.2"/>
  <cols>
    <col min="1" max="1" width="4.28515625" style="53" customWidth="1"/>
    <col min="2" max="2" width="46.7109375" style="59" customWidth="1"/>
    <col min="3" max="3" width="9.85546875" style="60" customWidth="1"/>
    <col min="4" max="4" width="9.42578125" style="60" customWidth="1"/>
    <col min="5" max="5" width="13" style="61" customWidth="1"/>
    <col min="6" max="6" width="14.85546875" style="62" customWidth="1"/>
    <col min="7" max="7" width="9.7109375" style="63" customWidth="1"/>
    <col min="8" max="8" width="19.5703125" style="64" customWidth="1"/>
    <col min="9" max="9" width="13.42578125" style="62" customWidth="1"/>
    <col min="10" max="10" width="24.85546875" style="57" customWidth="1"/>
    <col min="11" max="238" width="6.140625" style="57"/>
    <col min="239" max="997" width="6.140625" style="54"/>
    <col min="998" max="1009" width="6.140625" style="58"/>
    <col min="1010" max="1022" width="7.7109375" style="58" customWidth="1"/>
    <col min="1023" max="1023" width="6.140625" style="58"/>
    <col min="1024" max="1024" width="11.5703125" style="58" customWidth="1"/>
    <col min="1025" max="16384" width="6.140625" style="58"/>
  </cols>
  <sheetData>
    <row r="1" spans="1:1008" x14ac:dyDescent="0.2">
      <c r="A1" s="71" t="s">
        <v>73</v>
      </c>
      <c r="B1" s="71"/>
      <c r="C1" s="71"/>
      <c r="D1" s="71"/>
      <c r="E1" s="71"/>
      <c r="F1" s="71"/>
      <c r="G1" s="71"/>
      <c r="H1" s="71"/>
      <c r="I1" s="71"/>
      <c r="J1" s="71"/>
    </row>
    <row r="2" spans="1:1008" x14ac:dyDescent="0.2">
      <c r="A2" s="70" t="s">
        <v>80</v>
      </c>
      <c r="B2" s="70"/>
      <c r="C2" s="70"/>
      <c r="D2" s="70"/>
      <c r="E2" s="70"/>
      <c r="F2" s="70"/>
      <c r="G2" s="70"/>
      <c r="H2" s="70"/>
      <c r="I2" s="70"/>
      <c r="J2" s="70"/>
    </row>
    <row r="3" spans="1:1008" x14ac:dyDescent="0.2">
      <c r="A3" s="70"/>
      <c r="B3" s="70"/>
      <c r="C3" s="70"/>
      <c r="D3" s="70"/>
      <c r="E3" s="70"/>
      <c r="F3" s="70"/>
      <c r="G3" s="70"/>
      <c r="H3" s="70"/>
      <c r="I3" s="70"/>
      <c r="J3" s="70"/>
    </row>
    <row r="4" spans="1:1008" s="54" customFormat="1" ht="230.25" customHeight="1" x14ac:dyDescent="0.25">
      <c r="A4" s="72" t="s">
        <v>100</v>
      </c>
      <c r="B4" s="72"/>
      <c r="C4" s="72"/>
      <c r="D4" s="72"/>
      <c r="E4" s="72"/>
      <c r="F4" s="72"/>
      <c r="G4" s="72"/>
      <c r="H4" s="72"/>
      <c r="I4" s="72"/>
      <c r="J4" s="72"/>
    </row>
    <row r="5" spans="1:1008" s="54" customFormat="1" ht="12.75" customHeight="1" x14ac:dyDescent="0.25">
      <c r="A5" s="72"/>
      <c r="B5" s="72"/>
      <c r="C5" s="72"/>
      <c r="D5" s="72"/>
      <c r="E5" s="72"/>
      <c r="F5" s="72"/>
      <c r="G5" s="72"/>
      <c r="H5" s="72"/>
      <c r="I5" s="72"/>
      <c r="J5" s="72"/>
    </row>
    <row r="6" spans="1:1008" s="54" customFormat="1" ht="12.75" customHeight="1" x14ac:dyDescent="0.25">
      <c r="A6" s="72"/>
      <c r="B6" s="72"/>
      <c r="C6" s="72"/>
      <c r="D6" s="72"/>
      <c r="E6" s="72"/>
      <c r="F6" s="72"/>
      <c r="G6" s="72"/>
      <c r="H6" s="72"/>
      <c r="I6" s="72"/>
      <c r="J6" s="72"/>
    </row>
    <row r="7" spans="1:1008" s="54" customFormat="1" ht="171.75" customHeight="1" x14ac:dyDescent="0.25">
      <c r="A7" s="73"/>
      <c r="B7" s="73"/>
      <c r="C7" s="73"/>
      <c r="D7" s="73"/>
      <c r="E7" s="73"/>
      <c r="F7" s="73"/>
      <c r="G7" s="73"/>
      <c r="H7" s="73"/>
      <c r="I7" s="73"/>
      <c r="J7" s="73"/>
    </row>
    <row r="8" spans="1:1008" s="67" customFormat="1" ht="126.75" customHeight="1" x14ac:dyDescent="0.25">
      <c r="A8" s="25" t="s">
        <v>0</v>
      </c>
      <c r="B8" s="25" t="s">
        <v>1</v>
      </c>
      <c r="C8" s="21" t="s">
        <v>2</v>
      </c>
      <c r="D8" s="21" t="s">
        <v>6</v>
      </c>
      <c r="E8" s="21" t="s">
        <v>74</v>
      </c>
      <c r="F8" s="21" t="s">
        <v>10</v>
      </c>
      <c r="G8" s="21" t="s">
        <v>75</v>
      </c>
      <c r="H8" s="21" t="s">
        <v>11</v>
      </c>
      <c r="I8" s="21" t="s">
        <v>12</v>
      </c>
      <c r="J8" s="21" t="s">
        <v>13</v>
      </c>
      <c r="ALJ8" s="68"/>
      <c r="ALK8" s="68"/>
      <c r="ALL8" s="68"/>
      <c r="ALM8" s="68"/>
      <c r="ALN8" s="68"/>
      <c r="ALO8" s="68"/>
      <c r="ALP8" s="68"/>
      <c r="ALQ8" s="68"/>
      <c r="ALR8" s="68"/>
      <c r="ALS8" s="68"/>
      <c r="ALT8" s="68"/>
    </row>
    <row r="9" spans="1:1008" x14ac:dyDescent="0.2">
      <c r="A9" s="49">
        <v>1</v>
      </c>
      <c r="B9" s="48">
        <v>2</v>
      </c>
      <c r="C9" s="47">
        <v>3</v>
      </c>
      <c r="D9" s="47">
        <v>4</v>
      </c>
      <c r="E9" s="47">
        <v>5</v>
      </c>
      <c r="F9" s="47">
        <v>6</v>
      </c>
      <c r="G9" s="47">
        <v>7</v>
      </c>
      <c r="H9" s="47">
        <v>8</v>
      </c>
      <c r="I9" s="47">
        <v>9</v>
      </c>
      <c r="J9" s="47">
        <v>10</v>
      </c>
      <c r="ALJ9" s="56"/>
      <c r="ALK9" s="56"/>
      <c r="ALL9" s="56"/>
      <c r="ALM9" s="56"/>
      <c r="ALN9" s="56"/>
      <c r="ALO9" s="56"/>
      <c r="ALP9" s="56"/>
      <c r="ALQ9" s="56"/>
      <c r="ALR9" s="56"/>
      <c r="ALS9" s="56"/>
      <c r="ALT9" s="56"/>
    </row>
    <row r="10" spans="1:1008" ht="92.25" customHeight="1" x14ac:dyDescent="0.2">
      <c r="A10" s="43" t="s">
        <v>7</v>
      </c>
      <c r="B10" s="21" t="s">
        <v>28</v>
      </c>
      <c r="C10" s="43" t="s">
        <v>26</v>
      </c>
      <c r="D10" s="46">
        <v>300</v>
      </c>
      <c r="E10" s="44"/>
      <c r="F10" s="44">
        <f>ROUND(E10*D10,2)</f>
        <v>0</v>
      </c>
      <c r="G10" s="45"/>
      <c r="H10" s="44">
        <f>ROUND((F10*G10)+F10,2)</f>
        <v>0</v>
      </c>
      <c r="I10" s="44">
        <f>ROUND(H10/D10,2)</f>
        <v>0</v>
      </c>
      <c r="J10" s="43"/>
      <c r="ALJ10" s="56"/>
      <c r="ALK10" s="56"/>
      <c r="ALL10" s="56"/>
      <c r="ALM10" s="56"/>
      <c r="ALN10" s="56"/>
      <c r="ALO10" s="56"/>
      <c r="ALP10" s="56"/>
      <c r="ALQ10" s="56"/>
      <c r="ALR10" s="56"/>
      <c r="ALS10" s="56"/>
      <c r="ALT10" s="56"/>
    </row>
    <row r="11" spans="1:1008" ht="78" customHeight="1" x14ac:dyDescent="0.2">
      <c r="A11" s="43" t="s">
        <v>17</v>
      </c>
      <c r="B11" s="21" t="s">
        <v>27</v>
      </c>
      <c r="C11" s="43" t="s">
        <v>26</v>
      </c>
      <c r="D11" s="46">
        <v>100000</v>
      </c>
      <c r="E11" s="44"/>
      <c r="F11" s="44">
        <f>ROUND(E11*D11,2)</f>
        <v>0</v>
      </c>
      <c r="G11" s="45"/>
      <c r="H11" s="44">
        <f>ROUND((F11*G11)+F11,2)</f>
        <v>0</v>
      </c>
      <c r="I11" s="44">
        <f>ROUND(H11/D11,2)</f>
        <v>0</v>
      </c>
      <c r="J11" s="43"/>
      <c r="ALJ11" s="56"/>
      <c r="ALK11" s="56"/>
      <c r="ALL11" s="56"/>
      <c r="ALM11" s="56"/>
      <c r="ALN11" s="56"/>
      <c r="ALO11" s="56"/>
      <c r="ALP11" s="56"/>
      <c r="ALQ11" s="56"/>
      <c r="ALR11" s="56"/>
      <c r="ALS11" s="56"/>
      <c r="ALT11" s="56"/>
    </row>
    <row r="12" spans="1:1008" ht="30.75" customHeight="1" x14ac:dyDescent="0.25">
      <c r="A12" s="42"/>
      <c r="B12" s="41"/>
      <c r="C12" s="40"/>
      <c r="D12" s="40"/>
      <c r="E12" s="39" t="s">
        <v>4</v>
      </c>
      <c r="F12" s="38"/>
      <c r="G12" s="39" t="s">
        <v>5</v>
      </c>
      <c r="H12" s="38"/>
      <c r="I12" s="37"/>
      <c r="J12" s="36"/>
      <c r="ID12" s="54"/>
    </row>
    <row r="16" spans="1:1008" ht="16.5" customHeight="1" x14ac:dyDescent="0.2"/>
    <row r="17" spans="2:10" ht="72.75" customHeight="1" x14ac:dyDescent="0.2">
      <c r="B17" s="65"/>
      <c r="C17" s="66"/>
      <c r="D17" s="66"/>
      <c r="E17" s="66"/>
      <c r="F17" s="74"/>
      <c r="G17" s="74"/>
      <c r="H17" s="74"/>
      <c r="I17" s="74"/>
      <c r="J17" s="74"/>
    </row>
    <row r="19" spans="2:10" ht="45.75" customHeight="1" x14ac:dyDescent="0.2">
      <c r="B19" s="57"/>
      <c r="F19" s="69"/>
      <c r="G19" s="69"/>
      <c r="H19" s="69"/>
      <c r="I19" s="69"/>
      <c r="J19" s="69"/>
    </row>
    <row r="20" spans="2:10" ht="13.5" customHeight="1" x14ac:dyDescent="0.2">
      <c r="B20" s="60"/>
      <c r="F20" s="69"/>
      <c r="G20" s="69"/>
      <c r="H20" s="69"/>
      <c r="I20" s="69"/>
      <c r="J20" s="69"/>
    </row>
  </sheetData>
  <mergeCells count="7">
    <mergeCell ref="F19:J19"/>
    <mergeCell ref="F20:J20"/>
    <mergeCell ref="A3:J3"/>
    <mergeCell ref="A1:J1"/>
    <mergeCell ref="A4:J7"/>
    <mergeCell ref="A2:J2"/>
    <mergeCell ref="F17:J17"/>
  </mergeCells>
  <printOptions horizontalCentered="1"/>
  <pageMargins left="0.25" right="0.25" top="0.75" bottom="0.75" header="0.511811023622047" footer="0.511811023622047"/>
  <pageSetup paperSize="9" scale="86" fitToHeight="0" orientation="landscape" horizontalDpi="300" verticalDpi="300" r:id="rId1"/>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D29D-AB62-4EC0-8244-04C789F7D4A6}">
  <sheetPr>
    <pageSetUpPr fitToPage="1"/>
  </sheetPr>
  <dimension ref="A1:ALT22"/>
  <sheetViews>
    <sheetView view="pageBreakPreview" topLeftCell="A3" zoomScaleNormal="110" zoomScaleSheetLayoutView="100" zoomScalePageLayoutView="95" workbookViewId="0">
      <selection activeCell="A3" sqref="A3:J8"/>
    </sheetView>
  </sheetViews>
  <sheetFormatPr defaultColWidth="6.140625" defaultRowHeight="15.75" x14ac:dyDescent="0.2"/>
  <cols>
    <col min="1" max="1" width="4.28515625" style="53" customWidth="1"/>
    <col min="2" max="2" width="69.42578125" style="59" customWidth="1"/>
    <col min="3" max="3" width="11" style="60" customWidth="1"/>
    <col min="4" max="4" width="8.5703125" style="60" customWidth="1"/>
    <col min="5" max="5" width="14.5703125" style="61" customWidth="1"/>
    <col min="6" max="6" width="14.85546875" style="62" customWidth="1"/>
    <col min="7" max="7" width="11" style="63" customWidth="1"/>
    <col min="8" max="8" width="16.28515625" style="64" customWidth="1"/>
    <col min="9" max="9" width="15.42578125" style="62" customWidth="1"/>
    <col min="10" max="10" width="29.5703125" style="57" customWidth="1"/>
    <col min="11" max="238" width="6.140625" style="57"/>
    <col min="239" max="997" width="6.140625" style="54"/>
    <col min="998" max="1009" width="6.140625" style="58"/>
    <col min="1010" max="1022" width="7.7109375" style="58" customWidth="1"/>
    <col min="1023" max="1023" width="6.140625" style="58"/>
    <col min="1024" max="1024" width="11.5703125" style="58" customWidth="1"/>
    <col min="1025" max="16384" width="6.140625" style="58"/>
  </cols>
  <sheetData>
    <row r="1" spans="1:1008" x14ac:dyDescent="0.2">
      <c r="A1" s="75" t="s">
        <v>78</v>
      </c>
      <c r="B1" s="75"/>
      <c r="C1" s="75"/>
      <c r="D1" s="75"/>
      <c r="E1" s="75"/>
      <c r="F1" s="75"/>
      <c r="G1" s="75"/>
      <c r="H1" s="75"/>
      <c r="I1" s="75"/>
      <c r="J1" s="75"/>
    </row>
    <row r="2" spans="1:1008" ht="18.75" customHeight="1" x14ac:dyDescent="0.2">
      <c r="A2" s="75" t="s">
        <v>79</v>
      </c>
      <c r="B2" s="75"/>
      <c r="C2" s="75"/>
      <c r="D2" s="75"/>
      <c r="E2" s="75"/>
      <c r="F2" s="75"/>
      <c r="G2" s="75"/>
      <c r="H2" s="75"/>
      <c r="I2" s="75"/>
      <c r="J2" s="75"/>
    </row>
    <row r="3" spans="1:1008" s="54" customFormat="1" ht="230.25" customHeight="1" x14ac:dyDescent="0.25">
      <c r="A3" s="72" t="s">
        <v>101</v>
      </c>
      <c r="B3" s="72"/>
      <c r="C3" s="72"/>
      <c r="D3" s="72"/>
      <c r="E3" s="72"/>
      <c r="F3" s="72"/>
      <c r="G3" s="72"/>
      <c r="H3" s="72"/>
      <c r="I3" s="72"/>
      <c r="J3" s="72"/>
    </row>
    <row r="4" spans="1:1008" s="54" customFormat="1" ht="12.75" customHeight="1" x14ac:dyDescent="0.25">
      <c r="A4" s="72"/>
      <c r="B4" s="72"/>
      <c r="C4" s="72"/>
      <c r="D4" s="72"/>
      <c r="E4" s="72"/>
      <c r="F4" s="72"/>
      <c r="G4" s="72"/>
      <c r="H4" s="72"/>
      <c r="I4" s="72"/>
      <c r="J4" s="72"/>
    </row>
    <row r="5" spans="1:1008" s="54" customFormat="1" ht="12.75" customHeight="1" x14ac:dyDescent="0.25">
      <c r="A5" s="72"/>
      <c r="B5" s="72"/>
      <c r="C5" s="72"/>
      <c r="D5" s="72"/>
      <c r="E5" s="72"/>
      <c r="F5" s="72"/>
      <c r="G5" s="72"/>
      <c r="H5" s="72"/>
      <c r="I5" s="72"/>
      <c r="J5" s="72"/>
    </row>
    <row r="6" spans="1:1008" s="54" customFormat="1" ht="56.25" customHeight="1" x14ac:dyDescent="0.25">
      <c r="A6" s="72"/>
      <c r="B6" s="72"/>
      <c r="C6" s="72"/>
      <c r="D6" s="72"/>
      <c r="E6" s="72"/>
      <c r="F6" s="72"/>
      <c r="G6" s="72"/>
      <c r="H6" s="72"/>
      <c r="I6" s="72"/>
      <c r="J6" s="72"/>
    </row>
    <row r="7" spans="1:1008" s="54" customFormat="1" ht="46.5" customHeight="1" x14ac:dyDescent="0.25">
      <c r="A7" s="72"/>
      <c r="B7" s="72"/>
      <c r="C7" s="72"/>
      <c r="D7" s="72"/>
      <c r="E7" s="72"/>
      <c r="F7" s="72"/>
      <c r="G7" s="72"/>
      <c r="H7" s="72"/>
      <c r="I7" s="72"/>
      <c r="J7" s="72"/>
    </row>
    <row r="8" spans="1:1008" s="54" customFormat="1" ht="56.25" customHeight="1" x14ac:dyDescent="0.25">
      <c r="A8" s="73"/>
      <c r="B8" s="73"/>
      <c r="C8" s="73"/>
      <c r="D8" s="73"/>
      <c r="E8" s="73"/>
      <c r="F8" s="73"/>
      <c r="G8" s="73"/>
      <c r="H8" s="73"/>
      <c r="I8" s="73"/>
      <c r="J8" s="73"/>
    </row>
    <row r="9" spans="1:1008" s="55" customFormat="1" ht="117" customHeight="1" x14ac:dyDescent="0.25">
      <c r="A9" s="25" t="s">
        <v>0</v>
      </c>
      <c r="B9" s="25" t="s">
        <v>1</v>
      </c>
      <c r="C9" s="21" t="s">
        <v>2</v>
      </c>
      <c r="D9" s="21" t="s">
        <v>6</v>
      </c>
      <c r="E9" s="21" t="s">
        <v>74</v>
      </c>
      <c r="F9" s="21" t="s">
        <v>10</v>
      </c>
      <c r="G9" s="21" t="s">
        <v>76</v>
      </c>
      <c r="H9" s="21" t="s">
        <v>77</v>
      </c>
      <c r="I9" s="21" t="s">
        <v>12</v>
      </c>
      <c r="J9" s="21" t="s">
        <v>13</v>
      </c>
      <c r="ALJ9" s="56"/>
      <c r="ALK9" s="56"/>
      <c r="ALL9" s="56"/>
      <c r="ALM9" s="56"/>
      <c r="ALN9" s="56"/>
      <c r="ALO9" s="56"/>
      <c r="ALP9" s="56"/>
      <c r="ALQ9" s="56"/>
      <c r="ALR9" s="56"/>
      <c r="ALS9" s="56"/>
      <c r="ALT9" s="56"/>
    </row>
    <row r="10" spans="1:1008" x14ac:dyDescent="0.2">
      <c r="A10" s="24">
        <v>1</v>
      </c>
      <c r="B10" s="26">
        <v>2</v>
      </c>
      <c r="C10" s="21">
        <v>3</v>
      </c>
      <c r="D10" s="21">
        <v>4</v>
      </c>
      <c r="E10" s="21">
        <v>5</v>
      </c>
      <c r="F10" s="21">
        <v>6</v>
      </c>
      <c r="G10" s="21">
        <v>7</v>
      </c>
      <c r="H10" s="21">
        <v>8</v>
      </c>
      <c r="I10" s="21">
        <v>9</v>
      </c>
      <c r="J10" s="21">
        <v>10</v>
      </c>
      <c r="ALJ10" s="56"/>
      <c r="ALK10" s="56"/>
      <c r="ALL10" s="56"/>
      <c r="ALM10" s="56"/>
      <c r="ALN10" s="56"/>
      <c r="ALO10" s="56"/>
      <c r="ALP10" s="56"/>
      <c r="ALQ10" s="56"/>
      <c r="ALR10" s="56"/>
      <c r="ALS10" s="56"/>
      <c r="ALT10" s="56"/>
    </row>
    <row r="11" spans="1:1008" ht="178.5" customHeight="1" x14ac:dyDescent="0.2">
      <c r="A11" s="27" t="s">
        <v>7</v>
      </c>
      <c r="B11" s="23" t="s">
        <v>18</v>
      </c>
      <c r="C11" s="27" t="s">
        <v>8</v>
      </c>
      <c r="D11" s="22">
        <v>25000</v>
      </c>
      <c r="E11" s="28"/>
      <c r="F11" s="28">
        <f>ROUND(E11*D11,2)</f>
        <v>0</v>
      </c>
      <c r="G11" s="29"/>
      <c r="H11" s="28">
        <f>ROUND((F11*G11)+F11,2)</f>
        <v>0</v>
      </c>
      <c r="I11" s="28">
        <f>ROUND(H11/D11,2)</f>
        <v>0</v>
      </c>
      <c r="J11" s="24"/>
      <c r="ALJ11" s="56"/>
      <c r="ALK11" s="56"/>
      <c r="ALL11" s="56"/>
      <c r="ALM11" s="56"/>
      <c r="ALN11" s="56"/>
      <c r="ALO11" s="56"/>
      <c r="ALP11" s="56"/>
      <c r="ALQ11" s="56"/>
      <c r="ALR11" s="56"/>
      <c r="ALS11" s="56"/>
      <c r="ALT11" s="56"/>
    </row>
    <row r="12" spans="1:1008" ht="186.75" customHeight="1" x14ac:dyDescent="0.2">
      <c r="A12" s="27" t="s">
        <v>17</v>
      </c>
      <c r="B12" s="24" t="s">
        <v>16</v>
      </c>
      <c r="C12" s="27" t="s">
        <v>8</v>
      </c>
      <c r="D12" s="22">
        <v>80000</v>
      </c>
      <c r="E12" s="28"/>
      <c r="F12" s="28">
        <f>ROUND(E12*D12,2)</f>
        <v>0</v>
      </c>
      <c r="G12" s="29"/>
      <c r="H12" s="28">
        <f>ROUND((F12*G12)+F12,2)</f>
        <v>0</v>
      </c>
      <c r="I12" s="28">
        <f>ROUND(H12/D12,2)</f>
        <v>0</v>
      </c>
      <c r="J12" s="24"/>
      <c r="ALJ12" s="56"/>
      <c r="ALK12" s="56"/>
      <c r="ALL12" s="56"/>
      <c r="ALM12" s="56"/>
      <c r="ALN12" s="56"/>
      <c r="ALO12" s="56"/>
      <c r="ALP12" s="56"/>
      <c r="ALQ12" s="56"/>
      <c r="ALR12" s="56"/>
      <c r="ALS12" s="56"/>
      <c r="ALT12" s="56"/>
    </row>
    <row r="13" spans="1:1008" ht="218.25" customHeight="1" x14ac:dyDescent="0.2">
      <c r="A13" s="27" t="s">
        <v>15</v>
      </c>
      <c r="B13" s="24" t="s">
        <v>14</v>
      </c>
      <c r="C13" s="27" t="s">
        <v>8</v>
      </c>
      <c r="D13" s="22">
        <v>23000</v>
      </c>
      <c r="E13" s="28"/>
      <c r="F13" s="28">
        <f>ROUND(E13*D13,2)</f>
        <v>0</v>
      </c>
      <c r="G13" s="29"/>
      <c r="H13" s="28">
        <f>ROUND((F13*G13)+F13,2)</f>
        <v>0</v>
      </c>
      <c r="I13" s="28">
        <f>ROUND(H13/D13,2)</f>
        <v>0</v>
      </c>
      <c r="J13" s="24"/>
      <c r="ALJ13" s="56"/>
      <c r="ALK13" s="56"/>
      <c r="ALL13" s="56"/>
      <c r="ALM13" s="56"/>
      <c r="ALN13" s="56"/>
      <c r="ALO13" s="56"/>
      <c r="ALP13" s="56"/>
      <c r="ALQ13" s="56"/>
      <c r="ALR13" s="56"/>
      <c r="ALS13" s="56"/>
      <c r="ALT13" s="56"/>
    </row>
    <row r="14" spans="1:1008" ht="30.75" customHeight="1" x14ac:dyDescent="0.25">
      <c r="A14" s="30"/>
      <c r="B14" s="31"/>
      <c r="C14" s="31"/>
      <c r="D14" s="31"/>
      <c r="E14" s="32" t="s">
        <v>4</v>
      </c>
      <c r="F14" s="33"/>
      <c r="G14" s="32" t="s">
        <v>5</v>
      </c>
      <c r="H14" s="33"/>
      <c r="I14" s="34"/>
      <c r="J14" s="35"/>
      <c r="ID14" s="54"/>
    </row>
    <row r="18" spans="2:10" ht="16.5" customHeight="1" x14ac:dyDescent="0.2"/>
    <row r="19" spans="2:10" ht="72.75" customHeight="1" x14ac:dyDescent="0.2">
      <c r="B19" s="65"/>
      <c r="C19" s="66"/>
      <c r="D19" s="66"/>
      <c r="E19" s="66"/>
      <c r="F19" s="74"/>
      <c r="G19" s="74"/>
      <c r="H19" s="74"/>
      <c r="I19" s="74"/>
      <c r="J19" s="74"/>
    </row>
    <row r="21" spans="2:10" ht="45.75" customHeight="1" x14ac:dyDescent="0.2">
      <c r="B21" s="57"/>
      <c r="F21" s="69"/>
      <c r="G21" s="69"/>
      <c r="H21" s="69"/>
      <c r="I21" s="69"/>
      <c r="J21" s="69"/>
    </row>
    <row r="22" spans="2:10" ht="13.5" customHeight="1" x14ac:dyDescent="0.2">
      <c r="B22" s="60"/>
      <c r="F22" s="69"/>
      <c r="G22" s="69"/>
      <c r="H22" s="69"/>
      <c r="I22" s="69"/>
      <c r="J22" s="69"/>
    </row>
  </sheetData>
  <mergeCells count="6">
    <mergeCell ref="A1:J1"/>
    <mergeCell ref="F19:J19"/>
    <mergeCell ref="F21:J21"/>
    <mergeCell ref="F22:J22"/>
    <mergeCell ref="A3:J8"/>
    <mergeCell ref="A2:J2"/>
  </mergeCells>
  <printOptions horizontalCentered="1"/>
  <pageMargins left="0.25" right="0.25" top="0.75" bottom="0.75" header="0.511811023622047" footer="0.511811023622047"/>
  <pageSetup paperSize="9" scale="73" fitToHeight="0" orientation="landscape" horizontalDpi="300" verticalDpi="300" r:id="rId1"/>
  <rowBreaks count="1" manualBreakCount="1">
    <brk id="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9BD5-BFC3-4C7C-BC47-6CF25DB6A019}">
  <sheetPr>
    <pageSetUpPr fitToPage="1"/>
  </sheetPr>
  <dimension ref="A1:ALT20"/>
  <sheetViews>
    <sheetView view="pageBreakPreview" zoomScaleNormal="110" zoomScaleSheetLayoutView="100" zoomScalePageLayoutView="95" workbookViewId="0">
      <selection activeCell="A3" sqref="A3:J8"/>
    </sheetView>
  </sheetViews>
  <sheetFormatPr defaultColWidth="6.140625" defaultRowHeight="15" x14ac:dyDescent="0.15"/>
  <cols>
    <col min="1" max="1" width="4.28515625" style="2" customWidth="1"/>
    <col min="2" max="2" width="46.7109375" style="3" customWidth="1"/>
    <col min="3" max="3" width="10.7109375" style="1" customWidth="1"/>
    <col min="4" max="4" width="8.5703125" style="1" customWidth="1"/>
    <col min="5" max="5" width="12.5703125" style="4" customWidth="1"/>
    <col min="6" max="6" width="14.85546875" style="5" customWidth="1"/>
    <col min="7" max="7" width="10.5703125" style="6" customWidth="1"/>
    <col min="8" max="8" width="19.140625" style="7" customWidth="1"/>
    <col min="9" max="9" width="13.5703125" style="5" customWidth="1"/>
    <col min="10" max="10" width="25" style="8" customWidth="1"/>
    <col min="11" max="238" width="6.140625" style="8"/>
    <col min="239" max="997" width="6.140625" style="9"/>
    <col min="1010" max="1022" width="7.7109375" customWidth="1"/>
    <col min="1024" max="1024" width="11.5703125" customWidth="1"/>
  </cols>
  <sheetData>
    <row r="1" spans="1:1008" x14ac:dyDescent="0.15">
      <c r="A1" s="76" t="s">
        <v>87</v>
      </c>
      <c r="B1" s="76"/>
      <c r="C1" s="76"/>
      <c r="D1" s="76"/>
      <c r="E1" s="76"/>
      <c r="F1" s="76"/>
      <c r="G1" s="76"/>
      <c r="H1" s="76"/>
      <c r="I1" s="76"/>
      <c r="J1" s="76"/>
    </row>
    <row r="2" spans="1:1008" x14ac:dyDescent="0.15">
      <c r="A2" s="76" t="s">
        <v>83</v>
      </c>
      <c r="B2" s="76"/>
      <c r="C2" s="76"/>
      <c r="D2" s="76"/>
      <c r="E2" s="76"/>
      <c r="F2" s="76"/>
      <c r="G2" s="76"/>
      <c r="H2" s="76"/>
      <c r="I2" s="76"/>
      <c r="J2" s="76"/>
    </row>
    <row r="3" spans="1:1008" s="9" customFormat="1" ht="230.25" customHeight="1" x14ac:dyDescent="0.25">
      <c r="A3" s="72" t="s">
        <v>102</v>
      </c>
      <c r="B3" s="72"/>
      <c r="C3" s="72"/>
      <c r="D3" s="72"/>
      <c r="E3" s="72"/>
      <c r="F3" s="72"/>
      <c r="G3" s="72"/>
      <c r="H3" s="72"/>
      <c r="I3" s="72"/>
      <c r="J3" s="72"/>
    </row>
    <row r="4" spans="1:1008" s="9" customFormat="1" ht="12.75" customHeight="1" x14ac:dyDescent="0.25">
      <c r="A4" s="72"/>
      <c r="B4" s="72"/>
      <c r="C4" s="72"/>
      <c r="D4" s="72"/>
      <c r="E4" s="72"/>
      <c r="F4" s="72"/>
      <c r="G4" s="72"/>
      <c r="H4" s="72"/>
      <c r="I4" s="72"/>
      <c r="J4" s="72"/>
    </row>
    <row r="5" spans="1:1008" s="9" customFormat="1" ht="12.75" customHeight="1" x14ac:dyDescent="0.25">
      <c r="A5" s="72"/>
      <c r="B5" s="72"/>
      <c r="C5" s="72"/>
      <c r="D5" s="72"/>
      <c r="E5" s="72"/>
      <c r="F5" s="72"/>
      <c r="G5" s="72"/>
      <c r="H5" s="72"/>
      <c r="I5" s="72"/>
      <c r="J5" s="72"/>
    </row>
    <row r="6" spans="1:1008" s="9" customFormat="1" ht="56.25" customHeight="1" x14ac:dyDescent="0.25">
      <c r="A6" s="72"/>
      <c r="B6" s="72"/>
      <c r="C6" s="72"/>
      <c r="D6" s="72"/>
      <c r="E6" s="72"/>
      <c r="F6" s="72"/>
      <c r="G6" s="72"/>
      <c r="H6" s="72"/>
      <c r="I6" s="72"/>
      <c r="J6" s="72"/>
    </row>
    <row r="7" spans="1:1008" s="9" customFormat="1" ht="69.75" customHeight="1" x14ac:dyDescent="0.25">
      <c r="A7" s="72"/>
      <c r="B7" s="72"/>
      <c r="C7" s="72"/>
      <c r="D7" s="72"/>
      <c r="E7" s="72"/>
      <c r="F7" s="72"/>
      <c r="G7" s="72"/>
      <c r="H7" s="72"/>
      <c r="I7" s="72"/>
      <c r="J7" s="72"/>
    </row>
    <row r="8" spans="1:1008" s="9" customFormat="1" ht="71.25" customHeight="1" x14ac:dyDescent="0.25">
      <c r="A8" s="73"/>
      <c r="B8" s="73"/>
      <c r="C8" s="73"/>
      <c r="D8" s="73"/>
      <c r="E8" s="73"/>
      <c r="F8" s="73"/>
      <c r="G8" s="73"/>
      <c r="H8" s="73"/>
      <c r="I8" s="73"/>
      <c r="J8" s="73"/>
    </row>
    <row r="9" spans="1:1008" s="10" customFormat="1" ht="136.5" customHeight="1" x14ac:dyDescent="0.25">
      <c r="A9" s="25" t="s">
        <v>0</v>
      </c>
      <c r="B9" s="25" t="s">
        <v>1</v>
      </c>
      <c r="C9" s="21" t="s">
        <v>2</v>
      </c>
      <c r="D9" s="21" t="s">
        <v>81</v>
      </c>
      <c r="E9" s="21" t="s">
        <v>74</v>
      </c>
      <c r="F9" s="21" t="s">
        <v>10</v>
      </c>
      <c r="G9" s="21" t="s">
        <v>75</v>
      </c>
      <c r="H9" s="21" t="s">
        <v>82</v>
      </c>
      <c r="I9" s="21" t="s">
        <v>12</v>
      </c>
      <c r="J9" s="21" t="s">
        <v>13</v>
      </c>
      <c r="ALJ9" s="11"/>
      <c r="ALK9" s="11"/>
      <c r="ALL9" s="11"/>
      <c r="ALM9" s="11"/>
      <c r="ALN9" s="11"/>
      <c r="ALO9" s="11"/>
      <c r="ALP9" s="11"/>
      <c r="ALQ9" s="11"/>
      <c r="ALR9" s="11"/>
      <c r="ALS9" s="11"/>
      <c r="ALT9" s="11"/>
    </row>
    <row r="10" spans="1:1008" ht="15.75" x14ac:dyDescent="0.15">
      <c r="A10" s="27">
        <v>1</v>
      </c>
      <c r="B10" s="21">
        <v>2</v>
      </c>
      <c r="C10" s="21">
        <v>3</v>
      </c>
      <c r="D10" s="21">
        <v>4</v>
      </c>
      <c r="E10" s="21">
        <v>5</v>
      </c>
      <c r="F10" s="21">
        <v>6</v>
      </c>
      <c r="G10" s="21">
        <v>7</v>
      </c>
      <c r="H10" s="21">
        <v>8</v>
      </c>
      <c r="I10" s="21">
        <v>9</v>
      </c>
      <c r="J10" s="21">
        <v>10</v>
      </c>
      <c r="ALJ10" s="12"/>
      <c r="ALK10" s="12"/>
      <c r="ALL10" s="12"/>
      <c r="ALM10" s="12"/>
      <c r="ALN10" s="12"/>
      <c r="ALO10" s="12"/>
      <c r="ALP10" s="12"/>
      <c r="ALQ10" s="12"/>
      <c r="ALR10" s="12"/>
      <c r="ALS10" s="12"/>
      <c r="ALT10" s="12"/>
    </row>
    <row r="11" spans="1:1008" ht="302.25" customHeight="1" x14ac:dyDescent="0.15">
      <c r="A11" s="27" t="s">
        <v>7</v>
      </c>
      <c r="B11" s="26" t="s">
        <v>29</v>
      </c>
      <c r="C11" s="27" t="s">
        <v>8</v>
      </c>
      <c r="D11" s="22">
        <v>22300</v>
      </c>
      <c r="E11" s="28"/>
      <c r="F11" s="28">
        <f>ROUND(E11*D11,2)</f>
        <v>0</v>
      </c>
      <c r="G11" s="29"/>
      <c r="H11" s="28">
        <f>ROUND((F11*G11)+F11,2)</f>
        <v>0</v>
      </c>
      <c r="I11" s="28">
        <f>ROUND(H11/D11,2)</f>
        <v>0</v>
      </c>
      <c r="J11" s="27"/>
      <c r="ALJ11" s="12"/>
      <c r="ALK11" s="12"/>
      <c r="ALL11" s="12"/>
      <c r="ALM11" s="12"/>
      <c r="ALN11" s="12"/>
      <c r="ALO11" s="12"/>
      <c r="ALP11" s="12"/>
      <c r="ALQ11" s="12"/>
      <c r="ALR11" s="12"/>
      <c r="ALS11" s="12"/>
      <c r="ALT11" s="12"/>
    </row>
    <row r="12" spans="1:1008" ht="30.75" customHeight="1" x14ac:dyDescent="0.15">
      <c r="A12" s="30"/>
      <c r="B12" s="31"/>
      <c r="C12" s="31"/>
      <c r="D12" s="31"/>
      <c r="E12" s="33" t="s">
        <v>4</v>
      </c>
      <c r="F12" s="33"/>
      <c r="G12" s="33" t="s">
        <v>5</v>
      </c>
      <c r="H12" s="33"/>
      <c r="I12" s="34"/>
      <c r="J12" s="31"/>
      <c r="ID12" s="9"/>
    </row>
    <row r="16" spans="1:1008" ht="16.5" customHeight="1" x14ac:dyDescent="0.15"/>
    <row r="17" spans="2:10" ht="72.75" customHeight="1" x14ac:dyDescent="0.2">
      <c r="B17" s="13"/>
      <c r="C17" s="14"/>
      <c r="D17" s="14"/>
      <c r="E17" s="14"/>
      <c r="F17" s="77"/>
      <c r="G17" s="77"/>
      <c r="H17" s="77"/>
      <c r="I17" s="77"/>
      <c r="J17" s="77"/>
    </row>
    <row r="18" spans="2:10" x14ac:dyDescent="0.2">
      <c r="B18" s="15"/>
      <c r="E18" s="16"/>
      <c r="F18" s="17"/>
      <c r="G18" s="18"/>
      <c r="H18" s="19"/>
      <c r="I18" s="17"/>
      <c r="J18" s="20"/>
    </row>
    <row r="19" spans="2:10" ht="45.75" customHeight="1" x14ac:dyDescent="0.2">
      <c r="B19" s="20"/>
      <c r="E19" s="16"/>
      <c r="F19" s="78"/>
      <c r="G19" s="78"/>
      <c r="H19" s="78"/>
      <c r="I19" s="78"/>
      <c r="J19" s="78"/>
    </row>
    <row r="20" spans="2:10" ht="13.5" customHeight="1" x14ac:dyDescent="0.15">
      <c r="B20" s="1"/>
      <c r="E20" s="16"/>
      <c r="F20" s="78"/>
      <c r="G20" s="78"/>
      <c r="H20" s="78"/>
      <c r="I20" s="78"/>
      <c r="J20" s="78"/>
    </row>
  </sheetData>
  <mergeCells count="6">
    <mergeCell ref="A2:J2"/>
    <mergeCell ref="A1:J1"/>
    <mergeCell ref="F17:J17"/>
    <mergeCell ref="F19:J19"/>
    <mergeCell ref="F20:J20"/>
    <mergeCell ref="A3:J8"/>
  </mergeCells>
  <printOptions horizontalCentered="1"/>
  <pageMargins left="0.25" right="0.25" top="0.75" bottom="0.75" header="0.511811023622047" footer="0.511811023622047"/>
  <pageSetup paperSize="9" scale="85" fitToHeight="0" orientation="landscape" horizontalDpi="300" verticalDpi="300" r:id="rId1"/>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9D23-2B1A-462F-B43A-CE96354FC9DB}">
  <sheetPr>
    <pageSetUpPr fitToPage="1"/>
  </sheetPr>
  <dimension ref="A1:ALT24"/>
  <sheetViews>
    <sheetView view="pageBreakPreview" topLeftCell="B1" zoomScaleNormal="110" zoomScaleSheetLayoutView="100" zoomScalePageLayoutView="95" workbookViewId="0">
      <selection activeCell="C11" sqref="C11"/>
    </sheetView>
  </sheetViews>
  <sheetFormatPr defaultColWidth="6.140625" defaultRowHeight="15" x14ac:dyDescent="0.2"/>
  <cols>
    <col min="1" max="1" width="4.28515625" style="124" customWidth="1"/>
    <col min="2" max="2" width="46.7109375" style="125" customWidth="1"/>
    <col min="3" max="3" width="10.42578125" style="126" customWidth="1"/>
    <col min="4" max="4" width="8.5703125" style="126" customWidth="1"/>
    <col min="5" max="5" width="13.5703125" style="127" customWidth="1"/>
    <col min="6" max="6" width="14.85546875" style="128" customWidth="1"/>
    <col min="7" max="7" width="11.140625" style="129" customWidth="1"/>
    <col min="8" max="8" width="17.42578125" style="130" customWidth="1"/>
    <col min="9" max="9" width="13.85546875" style="128" customWidth="1"/>
    <col min="10" max="10" width="25" style="120" customWidth="1"/>
    <col min="11" max="238" width="6.140625" style="120"/>
    <col min="239" max="997" width="6.140625" style="121"/>
    <col min="998" max="1009" width="6.140625" style="123"/>
    <col min="1010" max="1022" width="7.7109375" style="123" customWidth="1"/>
    <col min="1023" max="1023" width="6.140625" style="123"/>
    <col min="1024" max="1024" width="11.5703125" style="123" customWidth="1"/>
    <col min="1025" max="16384" width="6.140625" style="123"/>
  </cols>
  <sheetData>
    <row r="1" spans="1:1008" ht="15.75" x14ac:dyDescent="0.2">
      <c r="A1" s="103" t="s">
        <v>86</v>
      </c>
      <c r="B1" s="103"/>
      <c r="C1" s="103"/>
      <c r="D1" s="103"/>
      <c r="E1" s="103"/>
      <c r="F1" s="103"/>
      <c r="G1" s="103"/>
      <c r="H1" s="103"/>
      <c r="I1" s="103"/>
      <c r="J1" s="103"/>
    </row>
    <row r="2" spans="1:1008" ht="15.75" x14ac:dyDescent="0.2">
      <c r="A2" s="103" t="s">
        <v>85</v>
      </c>
      <c r="B2" s="103"/>
      <c r="C2" s="103"/>
      <c r="D2" s="103"/>
      <c r="E2" s="103"/>
      <c r="F2" s="103"/>
      <c r="G2" s="103"/>
      <c r="H2" s="103"/>
      <c r="I2" s="103"/>
      <c r="J2" s="103"/>
    </row>
    <row r="3" spans="1:1008" s="121" customFormat="1" ht="230.25" customHeight="1" x14ac:dyDescent="0.25">
      <c r="A3" s="72" t="s">
        <v>103</v>
      </c>
      <c r="B3" s="72"/>
      <c r="C3" s="72"/>
      <c r="D3" s="72"/>
      <c r="E3" s="72"/>
      <c r="F3" s="72"/>
      <c r="G3" s="72"/>
      <c r="H3" s="72"/>
      <c r="I3" s="72"/>
      <c r="J3" s="72"/>
    </row>
    <row r="4" spans="1:1008" s="121" customFormat="1" ht="12.75" customHeight="1" x14ac:dyDescent="0.25">
      <c r="A4" s="72"/>
      <c r="B4" s="72"/>
      <c r="C4" s="72"/>
      <c r="D4" s="72"/>
      <c r="E4" s="72"/>
      <c r="F4" s="72"/>
      <c r="G4" s="72"/>
      <c r="H4" s="72"/>
      <c r="I4" s="72"/>
      <c r="J4" s="72"/>
    </row>
    <row r="5" spans="1:1008" s="121" customFormat="1" ht="12.75" customHeight="1" x14ac:dyDescent="0.25">
      <c r="A5" s="72"/>
      <c r="B5" s="72"/>
      <c r="C5" s="72"/>
      <c r="D5" s="72"/>
      <c r="E5" s="72"/>
      <c r="F5" s="72"/>
      <c r="G5" s="72"/>
      <c r="H5" s="72"/>
      <c r="I5" s="72"/>
      <c r="J5" s="72"/>
    </row>
    <row r="6" spans="1:1008" s="121" customFormat="1" ht="56.25" customHeight="1" x14ac:dyDescent="0.25">
      <c r="A6" s="72"/>
      <c r="B6" s="72"/>
      <c r="C6" s="72"/>
      <c r="D6" s="72"/>
      <c r="E6" s="72"/>
      <c r="F6" s="72"/>
      <c r="G6" s="72"/>
      <c r="H6" s="72"/>
      <c r="I6" s="72"/>
      <c r="J6" s="72"/>
    </row>
    <row r="7" spans="1:1008" s="121" customFormat="1" ht="69.75" customHeight="1" x14ac:dyDescent="0.25">
      <c r="A7" s="72"/>
      <c r="B7" s="72"/>
      <c r="C7" s="72"/>
      <c r="D7" s="72"/>
      <c r="E7" s="72"/>
      <c r="F7" s="72"/>
      <c r="G7" s="72"/>
      <c r="H7" s="72"/>
      <c r="I7" s="72"/>
      <c r="J7" s="72"/>
    </row>
    <row r="8" spans="1:1008" s="121" customFormat="1" ht="90" customHeight="1" x14ac:dyDescent="0.25">
      <c r="A8" s="73"/>
      <c r="B8" s="73"/>
      <c r="C8" s="73"/>
      <c r="D8" s="73"/>
      <c r="E8" s="73"/>
      <c r="F8" s="73"/>
      <c r="G8" s="73"/>
      <c r="H8" s="73"/>
      <c r="I8" s="73"/>
      <c r="J8" s="73"/>
    </row>
    <row r="9" spans="1:1008" s="118" customFormat="1" ht="131.25" customHeight="1" x14ac:dyDescent="0.25">
      <c r="A9" s="25" t="s">
        <v>0</v>
      </c>
      <c r="B9" s="25" t="s">
        <v>1</v>
      </c>
      <c r="C9" s="21" t="s">
        <v>2</v>
      </c>
      <c r="D9" s="21" t="s">
        <v>6</v>
      </c>
      <c r="E9" s="21" t="s">
        <v>74</v>
      </c>
      <c r="F9" s="21" t="s">
        <v>10</v>
      </c>
      <c r="G9" s="21" t="s">
        <v>90</v>
      </c>
      <c r="H9" s="21" t="s">
        <v>91</v>
      </c>
      <c r="I9" s="21" t="s">
        <v>12</v>
      </c>
      <c r="J9" s="21" t="s">
        <v>25</v>
      </c>
      <c r="ALJ9" s="119"/>
      <c r="ALK9" s="119"/>
      <c r="ALL9" s="119"/>
      <c r="ALM9" s="119"/>
      <c r="ALN9" s="119"/>
      <c r="ALO9" s="119"/>
      <c r="ALP9" s="119"/>
      <c r="ALQ9" s="119"/>
      <c r="ALR9" s="119"/>
      <c r="ALS9" s="119"/>
      <c r="ALT9" s="119"/>
    </row>
    <row r="10" spans="1:1008" ht="15.75" x14ac:dyDescent="0.2">
      <c r="A10" s="24">
        <v>1</v>
      </c>
      <c r="B10" s="26">
        <v>2</v>
      </c>
      <c r="C10" s="21">
        <v>3</v>
      </c>
      <c r="D10" s="21">
        <v>4</v>
      </c>
      <c r="E10" s="21">
        <v>5</v>
      </c>
      <c r="F10" s="21">
        <v>6</v>
      </c>
      <c r="G10" s="21">
        <v>7</v>
      </c>
      <c r="H10" s="21">
        <v>8</v>
      </c>
      <c r="I10" s="21">
        <v>9</v>
      </c>
      <c r="J10" s="21">
        <v>10</v>
      </c>
      <c r="ALJ10" s="122"/>
      <c r="ALK10" s="122"/>
      <c r="ALL10" s="122"/>
      <c r="ALM10" s="122"/>
      <c r="ALN10" s="122"/>
      <c r="ALO10" s="122"/>
      <c r="ALP10" s="122"/>
      <c r="ALQ10" s="122"/>
      <c r="ALR10" s="122"/>
      <c r="ALS10" s="122"/>
      <c r="ALT10" s="122"/>
    </row>
    <row r="11" spans="1:1008" ht="279.75" customHeight="1" x14ac:dyDescent="0.2">
      <c r="A11" s="27" t="s">
        <v>7</v>
      </c>
      <c r="B11" s="26" t="s">
        <v>24</v>
      </c>
      <c r="C11" s="27" t="s">
        <v>8</v>
      </c>
      <c r="D11" s="22">
        <v>1000</v>
      </c>
      <c r="E11" s="28"/>
      <c r="F11" s="28">
        <f>ROUND(E11*D11,2)</f>
        <v>0</v>
      </c>
      <c r="G11" s="29"/>
      <c r="H11" s="28">
        <f>ROUND((F11*G11)+F11,2)</f>
        <v>0</v>
      </c>
      <c r="I11" s="28">
        <f>ROUND(H11/D11,2)</f>
        <v>0</v>
      </c>
      <c r="J11" s="27"/>
      <c r="ALJ11" s="122"/>
      <c r="ALK11" s="122"/>
      <c r="ALL11" s="122"/>
      <c r="ALM11" s="122"/>
      <c r="ALN11" s="122"/>
      <c r="ALO11" s="122"/>
      <c r="ALP11" s="122"/>
      <c r="ALQ11" s="122"/>
      <c r="ALR11" s="122"/>
      <c r="ALS11" s="122"/>
      <c r="ALT11" s="122"/>
    </row>
    <row r="12" spans="1:1008" ht="306" customHeight="1" x14ac:dyDescent="0.2">
      <c r="A12" s="27" t="s">
        <v>17</v>
      </c>
      <c r="B12" s="26" t="s">
        <v>23</v>
      </c>
      <c r="C12" s="27" t="s">
        <v>8</v>
      </c>
      <c r="D12" s="22">
        <v>1200</v>
      </c>
      <c r="E12" s="28"/>
      <c r="F12" s="28">
        <f>ROUND(E12*D12,2)</f>
        <v>0</v>
      </c>
      <c r="G12" s="29"/>
      <c r="H12" s="28">
        <f>ROUND((F12*G12)+F12,2)</f>
        <v>0</v>
      </c>
      <c r="I12" s="28">
        <f>ROUND(H12/D12,2)</f>
        <v>0</v>
      </c>
      <c r="J12" s="27"/>
      <c r="ALJ12" s="122"/>
      <c r="ALK12" s="122"/>
      <c r="ALL12" s="122"/>
      <c r="ALM12" s="122"/>
      <c r="ALN12" s="122"/>
      <c r="ALO12" s="122"/>
      <c r="ALP12" s="122"/>
      <c r="ALQ12" s="122"/>
      <c r="ALR12" s="122"/>
      <c r="ALS12" s="122"/>
      <c r="ALT12" s="122"/>
    </row>
    <row r="13" spans="1:1008" ht="74.25" customHeight="1" x14ac:dyDescent="0.2">
      <c r="A13" s="27"/>
      <c r="B13" s="26" t="s">
        <v>22</v>
      </c>
      <c r="C13" s="27" t="s">
        <v>8</v>
      </c>
      <c r="D13" s="22">
        <v>30</v>
      </c>
      <c r="E13" s="28"/>
      <c r="F13" s="28">
        <f>ROUND(E13*D13,2)</f>
        <v>0</v>
      </c>
      <c r="G13" s="29"/>
      <c r="H13" s="28">
        <f>ROUND((F13*G13)+F13,2)</f>
        <v>0</v>
      </c>
      <c r="I13" s="28">
        <f>ROUND(H13/D13,2)</f>
        <v>0</v>
      </c>
      <c r="J13" s="27"/>
      <c r="ALJ13" s="122"/>
      <c r="ALK13" s="122"/>
      <c r="ALL13" s="122"/>
      <c r="ALM13" s="122"/>
      <c r="ALN13" s="122"/>
      <c r="ALO13" s="122"/>
      <c r="ALP13" s="122"/>
      <c r="ALQ13" s="122"/>
      <c r="ALR13" s="122"/>
      <c r="ALS13" s="122"/>
      <c r="ALT13" s="122"/>
    </row>
    <row r="14" spans="1:1008" ht="109.5" customHeight="1" x14ac:dyDescent="0.2">
      <c r="A14" s="27" t="s">
        <v>15</v>
      </c>
      <c r="B14" s="21" t="s">
        <v>21</v>
      </c>
      <c r="C14" s="27" t="s">
        <v>8</v>
      </c>
      <c r="D14" s="22">
        <v>5</v>
      </c>
      <c r="E14" s="28"/>
      <c r="F14" s="28">
        <f>ROUND(E14*D14,2)</f>
        <v>0</v>
      </c>
      <c r="G14" s="29"/>
      <c r="H14" s="28">
        <f>ROUND((F14*G14)+F14,2)</f>
        <v>0</v>
      </c>
      <c r="I14" s="28">
        <f>ROUND(H14/D14,2)</f>
        <v>0</v>
      </c>
      <c r="J14" s="27"/>
      <c r="ALJ14" s="122"/>
      <c r="ALK14" s="122"/>
      <c r="ALL14" s="122"/>
      <c r="ALM14" s="122"/>
      <c r="ALN14" s="122"/>
      <c r="ALO14" s="122"/>
      <c r="ALP14" s="122"/>
      <c r="ALQ14" s="122"/>
      <c r="ALR14" s="122"/>
      <c r="ALS14" s="122"/>
      <c r="ALT14" s="122"/>
    </row>
    <row r="15" spans="1:1008" ht="95.25" customHeight="1" x14ac:dyDescent="0.2">
      <c r="A15" s="27" t="s">
        <v>20</v>
      </c>
      <c r="B15" s="21" t="s">
        <v>19</v>
      </c>
      <c r="C15" s="27" t="s">
        <v>8</v>
      </c>
      <c r="D15" s="22">
        <v>5</v>
      </c>
      <c r="E15" s="28"/>
      <c r="F15" s="28">
        <f>ROUND(E15*D15,2)</f>
        <v>0</v>
      </c>
      <c r="G15" s="29"/>
      <c r="H15" s="28">
        <f>ROUND((F15*G15)+F15,2)</f>
        <v>0</v>
      </c>
      <c r="I15" s="28">
        <f>ROUND(H15/D15,2)</f>
        <v>0</v>
      </c>
      <c r="J15" s="27"/>
      <c r="ALJ15" s="122"/>
      <c r="ALK15" s="122"/>
      <c r="ALL15" s="122"/>
      <c r="ALM15" s="122"/>
      <c r="ALN15" s="122"/>
      <c r="ALO15" s="122"/>
      <c r="ALP15" s="122"/>
      <c r="ALQ15" s="122"/>
      <c r="ALR15" s="122"/>
      <c r="ALS15" s="122"/>
      <c r="ALT15" s="122"/>
    </row>
    <row r="16" spans="1:1008" ht="30.75" customHeight="1" x14ac:dyDescent="0.25">
      <c r="A16" s="30"/>
      <c r="B16" s="31"/>
      <c r="C16" s="31"/>
      <c r="D16" s="31"/>
      <c r="E16" s="32" t="s">
        <v>4</v>
      </c>
      <c r="F16" s="33"/>
      <c r="G16" s="32" t="s">
        <v>5</v>
      </c>
      <c r="H16" s="33"/>
      <c r="I16" s="34"/>
      <c r="J16" s="35"/>
      <c r="ID16" s="121"/>
    </row>
    <row r="20" spans="2:10" ht="16.5" customHeight="1" x14ac:dyDescent="0.2"/>
    <row r="21" spans="2:10" ht="72.75" customHeight="1" x14ac:dyDescent="0.2">
      <c r="B21" s="131"/>
      <c r="C21" s="132"/>
      <c r="D21" s="132"/>
      <c r="E21" s="132"/>
      <c r="F21" s="133"/>
      <c r="G21" s="133"/>
      <c r="H21" s="133"/>
      <c r="I21" s="133"/>
      <c r="J21" s="133"/>
    </row>
    <row r="22" spans="2:10" x14ac:dyDescent="0.2">
      <c r="B22" s="134"/>
      <c r="E22" s="135"/>
      <c r="F22" s="136"/>
      <c r="G22" s="137"/>
      <c r="H22" s="138"/>
      <c r="I22" s="136"/>
      <c r="J22" s="139"/>
    </row>
    <row r="23" spans="2:10" ht="45.75" customHeight="1" x14ac:dyDescent="0.2">
      <c r="B23" s="139"/>
      <c r="E23" s="135"/>
      <c r="F23" s="140"/>
      <c r="G23" s="140"/>
      <c r="H23" s="140"/>
      <c r="I23" s="140"/>
      <c r="J23" s="140"/>
    </row>
    <row r="24" spans="2:10" ht="13.5" customHeight="1" x14ac:dyDescent="0.2">
      <c r="B24" s="126"/>
      <c r="E24" s="135"/>
      <c r="F24" s="140"/>
      <c r="G24" s="140"/>
      <c r="H24" s="140"/>
      <c r="I24" s="140"/>
      <c r="J24" s="140"/>
    </row>
  </sheetData>
  <mergeCells count="6">
    <mergeCell ref="A1:J1"/>
    <mergeCell ref="A3:J8"/>
    <mergeCell ref="F21:J21"/>
    <mergeCell ref="F23:J23"/>
    <mergeCell ref="F24:J24"/>
    <mergeCell ref="A2:J2"/>
  </mergeCells>
  <printOptions horizontalCentered="1"/>
  <pageMargins left="0.25" right="0.25" top="0.75" bottom="0.75" header="0.511811023622047" footer="0.511811023622047"/>
  <pageSetup paperSize="9" scale="86" fitToHeight="0" orientation="landscape" horizontalDpi="300" verticalDpi="300" r:id="rId1"/>
  <rowBreaks count="2" manualBreakCount="2">
    <brk id="8" max="16383" man="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81E1-7CA9-4A6B-B1D9-DAF1B0D8AC7B}">
  <sheetPr>
    <pageSetUpPr fitToPage="1"/>
  </sheetPr>
  <dimension ref="A1:ALT39"/>
  <sheetViews>
    <sheetView view="pageBreakPreview" zoomScaleNormal="110" zoomScaleSheetLayoutView="100" zoomScalePageLayoutView="95" workbookViewId="0">
      <selection activeCell="A3" sqref="A3:J8"/>
    </sheetView>
  </sheetViews>
  <sheetFormatPr defaultColWidth="6.140625" defaultRowHeight="15.75" x14ac:dyDescent="0.25"/>
  <cols>
    <col min="1" max="1" width="4.28515625" style="110" customWidth="1"/>
    <col min="2" max="2" width="53.42578125" style="111" customWidth="1"/>
    <col min="3" max="3" width="8.7109375" style="40" customWidth="1"/>
    <col min="4" max="4" width="10.140625" style="40" customWidth="1"/>
    <col min="5" max="5" width="12.5703125" style="37" customWidth="1"/>
    <col min="6" max="6" width="14.7109375" style="41" customWidth="1"/>
    <col min="7" max="7" width="12.5703125" style="112" customWidth="1"/>
    <col min="8" max="8" width="15.85546875" style="113" customWidth="1"/>
    <col min="9" max="9" width="15.42578125" style="41" customWidth="1"/>
    <col min="10" max="10" width="25" style="36" customWidth="1"/>
    <col min="11" max="238" width="6.140625" style="36"/>
    <col min="239" max="997" width="6.140625" style="42"/>
    <col min="998" max="1009" width="6.140625" style="104"/>
    <col min="1010" max="1022" width="7.7109375" style="104" customWidth="1"/>
    <col min="1023" max="1023" width="6.140625" style="104"/>
    <col min="1024" max="1024" width="11.5703125" style="104" customWidth="1"/>
    <col min="1025" max="16384" width="6.140625" style="104"/>
  </cols>
  <sheetData>
    <row r="1" spans="1:1008" ht="22.5" customHeight="1" x14ac:dyDescent="0.25">
      <c r="A1" s="103" t="s">
        <v>89</v>
      </c>
      <c r="B1" s="103"/>
      <c r="C1" s="103"/>
      <c r="D1" s="103"/>
      <c r="E1" s="103"/>
      <c r="F1" s="103"/>
      <c r="G1" s="103"/>
      <c r="H1" s="103"/>
      <c r="I1" s="103"/>
      <c r="J1" s="103"/>
    </row>
    <row r="2" spans="1:1008" ht="22.5" customHeight="1" x14ac:dyDescent="0.25">
      <c r="A2" s="103" t="s">
        <v>88</v>
      </c>
      <c r="B2" s="103"/>
      <c r="C2" s="103"/>
      <c r="D2" s="103"/>
      <c r="E2" s="103"/>
      <c r="F2" s="103"/>
      <c r="G2" s="103"/>
      <c r="H2" s="103"/>
      <c r="I2" s="103"/>
      <c r="J2" s="103"/>
    </row>
    <row r="3" spans="1:1008" s="42" customFormat="1" ht="230.25" customHeight="1" x14ac:dyDescent="0.25">
      <c r="A3" s="72" t="s">
        <v>96</v>
      </c>
      <c r="B3" s="72"/>
      <c r="C3" s="72"/>
      <c r="D3" s="72"/>
      <c r="E3" s="72"/>
      <c r="F3" s="72"/>
      <c r="G3" s="72"/>
      <c r="H3" s="72"/>
      <c r="I3" s="72"/>
      <c r="J3" s="72"/>
    </row>
    <row r="4" spans="1:1008" s="42" customFormat="1" ht="12.75" customHeight="1" x14ac:dyDescent="0.25">
      <c r="A4" s="72"/>
      <c r="B4" s="72"/>
      <c r="C4" s="72"/>
      <c r="D4" s="72"/>
      <c r="E4" s="72"/>
      <c r="F4" s="72"/>
      <c r="G4" s="72"/>
      <c r="H4" s="72"/>
      <c r="I4" s="72"/>
      <c r="J4" s="72"/>
    </row>
    <row r="5" spans="1:1008" s="42" customFormat="1" ht="12.75" customHeight="1" x14ac:dyDescent="0.25">
      <c r="A5" s="72"/>
      <c r="B5" s="72"/>
      <c r="C5" s="72"/>
      <c r="D5" s="72"/>
      <c r="E5" s="72"/>
      <c r="F5" s="72"/>
      <c r="G5" s="72"/>
      <c r="H5" s="72"/>
      <c r="I5" s="72"/>
      <c r="J5" s="72"/>
    </row>
    <row r="6" spans="1:1008" s="42" customFormat="1" ht="56.25" customHeight="1" x14ac:dyDescent="0.25">
      <c r="A6" s="72"/>
      <c r="B6" s="72"/>
      <c r="C6" s="72"/>
      <c r="D6" s="72"/>
      <c r="E6" s="72"/>
      <c r="F6" s="72"/>
      <c r="G6" s="72"/>
      <c r="H6" s="72"/>
      <c r="I6" s="72"/>
      <c r="J6" s="72"/>
    </row>
    <row r="7" spans="1:1008" s="42" customFormat="1" ht="69.75" customHeight="1" x14ac:dyDescent="0.25">
      <c r="A7" s="72"/>
      <c r="B7" s="72"/>
      <c r="C7" s="72"/>
      <c r="D7" s="72"/>
      <c r="E7" s="72"/>
      <c r="F7" s="72"/>
      <c r="G7" s="72"/>
      <c r="H7" s="72"/>
      <c r="I7" s="72"/>
      <c r="J7" s="72"/>
    </row>
    <row r="8" spans="1:1008" s="42" customFormat="1" ht="98.25" customHeight="1" x14ac:dyDescent="0.25">
      <c r="A8" s="73"/>
      <c r="B8" s="73"/>
      <c r="C8" s="73"/>
      <c r="D8" s="73"/>
      <c r="E8" s="73"/>
      <c r="F8" s="73"/>
      <c r="G8" s="73"/>
      <c r="H8" s="73"/>
      <c r="I8" s="73"/>
      <c r="J8" s="73"/>
    </row>
    <row r="9" spans="1:1008" s="105" customFormat="1" ht="105.75" customHeight="1" x14ac:dyDescent="0.25">
      <c r="A9" s="51" t="s">
        <v>0</v>
      </c>
      <c r="B9" s="51" t="s">
        <v>1</v>
      </c>
      <c r="C9" s="47" t="s">
        <v>2</v>
      </c>
      <c r="D9" s="52" t="s">
        <v>64</v>
      </c>
      <c r="E9" s="21" t="s">
        <v>74</v>
      </c>
      <c r="F9" s="47" t="s">
        <v>10</v>
      </c>
      <c r="G9" s="47" t="s">
        <v>3</v>
      </c>
      <c r="H9" s="47" t="s">
        <v>11</v>
      </c>
      <c r="I9" s="21" t="s">
        <v>12</v>
      </c>
      <c r="J9" s="50" t="s">
        <v>63</v>
      </c>
      <c r="ALJ9" s="106"/>
      <c r="ALK9" s="106"/>
      <c r="ALL9" s="106"/>
      <c r="ALM9" s="106"/>
      <c r="ALN9" s="106"/>
      <c r="ALO9" s="106"/>
      <c r="ALP9" s="106"/>
      <c r="ALQ9" s="106"/>
      <c r="ALR9" s="106"/>
      <c r="ALS9" s="106"/>
      <c r="ALT9" s="106"/>
    </row>
    <row r="10" spans="1:1008" x14ac:dyDescent="0.25">
      <c r="A10" s="49">
        <v>1</v>
      </c>
      <c r="B10" s="48">
        <v>2</v>
      </c>
      <c r="C10" s="47">
        <v>3</v>
      </c>
      <c r="D10" s="47">
        <v>4</v>
      </c>
      <c r="E10" s="47">
        <v>5</v>
      </c>
      <c r="F10" s="47">
        <v>6</v>
      </c>
      <c r="G10" s="47">
        <v>7</v>
      </c>
      <c r="H10" s="47">
        <v>8</v>
      </c>
      <c r="I10" s="47">
        <v>9</v>
      </c>
      <c r="J10" s="47">
        <v>10</v>
      </c>
      <c r="ALJ10" s="106"/>
      <c r="ALK10" s="106"/>
      <c r="ALL10" s="106"/>
      <c r="ALM10" s="106"/>
      <c r="ALN10" s="106"/>
      <c r="ALO10" s="106"/>
      <c r="ALP10" s="106"/>
      <c r="ALQ10" s="106"/>
      <c r="ALR10" s="106"/>
      <c r="ALS10" s="106"/>
      <c r="ALT10" s="106"/>
    </row>
    <row r="11" spans="1:1008" ht="275.25" customHeight="1" x14ac:dyDescent="0.25">
      <c r="A11" s="43" t="s">
        <v>7</v>
      </c>
      <c r="B11" s="102" t="s">
        <v>62</v>
      </c>
      <c r="C11" s="27" t="s">
        <v>8</v>
      </c>
      <c r="D11" s="22">
        <v>300</v>
      </c>
      <c r="E11" s="28"/>
      <c r="F11" s="28">
        <f t="shared" ref="F11:F31" si="0">ROUND(D11*E11,2)</f>
        <v>0</v>
      </c>
      <c r="G11" s="29"/>
      <c r="H11" s="28">
        <f t="shared" ref="H11:H31" si="1">ROUND((F11*G11)+F11,2)</f>
        <v>0</v>
      </c>
      <c r="I11" s="28">
        <f t="shared" ref="I11:I31" si="2">ROUND(H11/D11,2)</f>
        <v>0</v>
      </c>
      <c r="J11" s="107"/>
      <c r="K11" s="108"/>
      <c r="ALJ11" s="106"/>
      <c r="ALK11" s="106"/>
      <c r="ALL11" s="106"/>
      <c r="ALM11" s="106"/>
      <c r="ALN11" s="106"/>
      <c r="ALO11" s="106"/>
      <c r="ALP11" s="106"/>
      <c r="ALQ11" s="106"/>
      <c r="ALR11" s="106"/>
      <c r="ALS11" s="106"/>
      <c r="ALT11" s="106"/>
    </row>
    <row r="12" spans="1:1008" ht="164.25" customHeight="1" x14ac:dyDescent="0.25">
      <c r="A12" s="43" t="s">
        <v>17</v>
      </c>
      <c r="B12" s="109" t="s">
        <v>61</v>
      </c>
      <c r="C12" s="27" t="s">
        <v>8</v>
      </c>
      <c r="D12" s="22">
        <v>5</v>
      </c>
      <c r="E12" s="28"/>
      <c r="F12" s="28">
        <f t="shared" si="0"/>
        <v>0</v>
      </c>
      <c r="G12" s="29"/>
      <c r="H12" s="28">
        <f t="shared" si="1"/>
        <v>0</v>
      </c>
      <c r="I12" s="28">
        <f t="shared" si="2"/>
        <v>0</v>
      </c>
      <c r="J12" s="107"/>
      <c r="K12" s="108"/>
      <c r="ALJ12" s="106"/>
      <c r="ALK12" s="106"/>
      <c r="ALL12" s="106"/>
      <c r="ALM12" s="106"/>
      <c r="ALN12" s="106"/>
      <c r="ALO12" s="106"/>
      <c r="ALP12" s="106"/>
      <c r="ALQ12" s="106"/>
      <c r="ALR12" s="106"/>
      <c r="ALS12" s="106"/>
      <c r="ALT12" s="106"/>
    </row>
    <row r="13" spans="1:1008" ht="264" customHeight="1" x14ac:dyDescent="0.25">
      <c r="A13" s="43" t="s">
        <v>15</v>
      </c>
      <c r="B13" s="102" t="s">
        <v>60</v>
      </c>
      <c r="C13" s="27" t="s">
        <v>8</v>
      </c>
      <c r="D13" s="22">
        <v>1400</v>
      </c>
      <c r="E13" s="28"/>
      <c r="F13" s="28">
        <f t="shared" si="0"/>
        <v>0</v>
      </c>
      <c r="G13" s="29"/>
      <c r="H13" s="28">
        <f t="shared" si="1"/>
        <v>0</v>
      </c>
      <c r="I13" s="28">
        <f t="shared" si="2"/>
        <v>0</v>
      </c>
      <c r="J13" s="107"/>
      <c r="K13" s="108"/>
      <c r="ALJ13" s="106"/>
      <c r="ALK13" s="106"/>
      <c r="ALL13" s="106"/>
      <c r="ALM13" s="106"/>
      <c r="ALN13" s="106"/>
      <c r="ALO13" s="106"/>
      <c r="ALP13" s="106"/>
      <c r="ALQ13" s="106"/>
      <c r="ALR13" s="106"/>
      <c r="ALS13" s="106"/>
      <c r="ALT13" s="106"/>
    </row>
    <row r="14" spans="1:1008" ht="164.25" customHeight="1" x14ac:dyDescent="0.25">
      <c r="A14" s="43" t="s">
        <v>20</v>
      </c>
      <c r="B14" s="50" t="s">
        <v>59</v>
      </c>
      <c r="C14" s="27" t="s">
        <v>8</v>
      </c>
      <c r="D14" s="22">
        <v>180</v>
      </c>
      <c r="E14" s="28"/>
      <c r="F14" s="28">
        <f t="shared" si="0"/>
        <v>0</v>
      </c>
      <c r="G14" s="29"/>
      <c r="H14" s="28">
        <f t="shared" si="1"/>
        <v>0</v>
      </c>
      <c r="I14" s="28">
        <f t="shared" si="2"/>
        <v>0</v>
      </c>
      <c r="J14" s="107"/>
      <c r="K14" s="108"/>
      <c r="ALJ14" s="106"/>
      <c r="ALK14" s="106"/>
      <c r="ALL14" s="106"/>
      <c r="ALM14" s="106"/>
      <c r="ALN14" s="106"/>
      <c r="ALO14" s="106"/>
      <c r="ALP14" s="106"/>
      <c r="ALQ14" s="106"/>
      <c r="ALR14" s="106"/>
      <c r="ALS14" s="106"/>
      <c r="ALT14" s="106"/>
    </row>
    <row r="15" spans="1:1008" ht="168" customHeight="1" x14ac:dyDescent="0.25">
      <c r="A15" s="43" t="s">
        <v>58</v>
      </c>
      <c r="B15" s="50" t="s">
        <v>84</v>
      </c>
      <c r="C15" s="27" t="s">
        <v>8</v>
      </c>
      <c r="D15" s="22">
        <v>10</v>
      </c>
      <c r="E15" s="28"/>
      <c r="F15" s="28">
        <f t="shared" si="0"/>
        <v>0</v>
      </c>
      <c r="G15" s="29"/>
      <c r="H15" s="28">
        <f t="shared" si="1"/>
        <v>0</v>
      </c>
      <c r="I15" s="28">
        <f t="shared" si="2"/>
        <v>0</v>
      </c>
      <c r="J15" s="107"/>
      <c r="K15" s="108"/>
      <c r="ALJ15" s="106"/>
      <c r="ALK15" s="106"/>
      <c r="ALL15" s="106"/>
      <c r="ALM15" s="106"/>
      <c r="ALN15" s="106"/>
      <c r="ALO15" s="106"/>
      <c r="ALP15" s="106"/>
      <c r="ALQ15" s="106"/>
      <c r="ALR15" s="106"/>
      <c r="ALS15" s="106"/>
      <c r="ALT15" s="106"/>
    </row>
    <row r="16" spans="1:1008" ht="335.25" customHeight="1" x14ac:dyDescent="0.25">
      <c r="A16" s="43" t="s">
        <v>57</v>
      </c>
      <c r="B16" s="102" t="s">
        <v>97</v>
      </c>
      <c r="C16" s="27" t="s">
        <v>8</v>
      </c>
      <c r="D16" s="22">
        <v>10</v>
      </c>
      <c r="E16" s="28"/>
      <c r="F16" s="28">
        <f t="shared" si="0"/>
        <v>0</v>
      </c>
      <c r="G16" s="29"/>
      <c r="H16" s="28">
        <f t="shared" si="1"/>
        <v>0</v>
      </c>
      <c r="I16" s="28">
        <f t="shared" si="2"/>
        <v>0</v>
      </c>
      <c r="J16" s="107"/>
      <c r="K16" s="108"/>
      <c r="ALJ16" s="106"/>
      <c r="ALK16" s="106"/>
      <c r="ALL16" s="106"/>
      <c r="ALM16" s="106"/>
      <c r="ALN16" s="106"/>
      <c r="ALO16" s="106"/>
      <c r="ALP16" s="106"/>
      <c r="ALQ16" s="106"/>
      <c r="ALR16" s="106"/>
      <c r="ALS16" s="106"/>
      <c r="ALT16" s="106"/>
    </row>
    <row r="17" spans="1:1008" ht="193.5" customHeight="1" x14ac:dyDescent="0.25">
      <c r="A17" s="43" t="s">
        <v>56</v>
      </c>
      <c r="B17" s="102" t="s">
        <v>55</v>
      </c>
      <c r="C17" s="27" t="s">
        <v>8</v>
      </c>
      <c r="D17" s="22">
        <v>1000</v>
      </c>
      <c r="E17" s="28"/>
      <c r="F17" s="28">
        <f t="shared" si="0"/>
        <v>0</v>
      </c>
      <c r="G17" s="29"/>
      <c r="H17" s="28">
        <f t="shared" si="1"/>
        <v>0</v>
      </c>
      <c r="I17" s="28">
        <f t="shared" si="2"/>
        <v>0</v>
      </c>
      <c r="J17" s="107"/>
      <c r="K17" s="108"/>
      <c r="ALJ17" s="106"/>
      <c r="ALK17" s="106"/>
      <c r="ALL17" s="106"/>
      <c r="ALM17" s="106"/>
      <c r="ALN17" s="106"/>
      <c r="ALO17" s="106"/>
      <c r="ALP17" s="106"/>
      <c r="ALQ17" s="106"/>
      <c r="ALR17" s="106"/>
      <c r="ALS17" s="106"/>
      <c r="ALT17" s="106"/>
    </row>
    <row r="18" spans="1:1008" ht="82.5" customHeight="1" x14ac:dyDescent="0.25">
      <c r="A18" s="43" t="s">
        <v>54</v>
      </c>
      <c r="B18" s="50" t="s">
        <v>53</v>
      </c>
      <c r="C18" s="27" t="s">
        <v>8</v>
      </c>
      <c r="D18" s="22">
        <v>10</v>
      </c>
      <c r="E18" s="28"/>
      <c r="F18" s="28">
        <f t="shared" si="0"/>
        <v>0</v>
      </c>
      <c r="G18" s="29"/>
      <c r="H18" s="28">
        <f t="shared" si="1"/>
        <v>0</v>
      </c>
      <c r="I18" s="28">
        <f t="shared" si="2"/>
        <v>0</v>
      </c>
      <c r="J18" s="107"/>
      <c r="K18" s="108"/>
      <c r="ALJ18" s="106"/>
      <c r="ALK18" s="106"/>
      <c r="ALL18" s="106"/>
      <c r="ALM18" s="106"/>
      <c r="ALN18" s="106"/>
      <c r="ALO18" s="106"/>
      <c r="ALP18" s="106"/>
      <c r="ALQ18" s="106"/>
      <c r="ALR18" s="106"/>
      <c r="ALS18" s="106"/>
      <c r="ALT18" s="106"/>
    </row>
    <row r="19" spans="1:1008" ht="207.75" customHeight="1" x14ac:dyDescent="0.25">
      <c r="A19" s="43" t="s">
        <v>52</v>
      </c>
      <c r="B19" s="50" t="s">
        <v>98</v>
      </c>
      <c r="C19" s="27" t="s">
        <v>8</v>
      </c>
      <c r="D19" s="22">
        <v>10</v>
      </c>
      <c r="E19" s="28"/>
      <c r="F19" s="28">
        <f t="shared" si="0"/>
        <v>0</v>
      </c>
      <c r="G19" s="29"/>
      <c r="H19" s="28">
        <f t="shared" si="1"/>
        <v>0</v>
      </c>
      <c r="I19" s="28">
        <f t="shared" si="2"/>
        <v>0</v>
      </c>
      <c r="J19" s="107"/>
      <c r="K19" s="108"/>
      <c r="ALJ19" s="106"/>
      <c r="ALK19" s="106"/>
      <c r="ALL19" s="106"/>
      <c r="ALM19" s="106"/>
      <c r="ALN19" s="106"/>
      <c r="ALO19" s="106"/>
      <c r="ALP19" s="106"/>
      <c r="ALQ19" s="106"/>
      <c r="ALR19" s="106"/>
      <c r="ALS19" s="106"/>
      <c r="ALT19" s="106"/>
    </row>
    <row r="20" spans="1:1008" ht="181.5" customHeight="1" x14ac:dyDescent="0.25">
      <c r="A20" s="43" t="s">
        <v>51</v>
      </c>
      <c r="B20" s="102" t="s">
        <v>95</v>
      </c>
      <c r="C20" s="27" t="s">
        <v>8</v>
      </c>
      <c r="D20" s="22">
        <v>10</v>
      </c>
      <c r="E20" s="28"/>
      <c r="F20" s="28">
        <f t="shared" si="0"/>
        <v>0</v>
      </c>
      <c r="G20" s="29"/>
      <c r="H20" s="28">
        <f t="shared" si="1"/>
        <v>0</v>
      </c>
      <c r="I20" s="28">
        <f t="shared" si="2"/>
        <v>0</v>
      </c>
      <c r="J20" s="107"/>
      <c r="K20" s="108"/>
      <c r="ALJ20" s="106"/>
      <c r="ALK20" s="106"/>
      <c r="ALL20" s="106"/>
      <c r="ALM20" s="106"/>
      <c r="ALN20" s="106"/>
      <c r="ALO20" s="106"/>
      <c r="ALP20" s="106"/>
      <c r="ALQ20" s="106"/>
      <c r="ALR20" s="106"/>
      <c r="ALS20" s="106"/>
      <c r="ALT20" s="106"/>
    </row>
    <row r="21" spans="1:1008" ht="236.25" x14ac:dyDescent="0.25">
      <c r="A21" s="43" t="s">
        <v>50</v>
      </c>
      <c r="B21" s="50" t="s">
        <v>49</v>
      </c>
      <c r="C21" s="27" t="s">
        <v>8</v>
      </c>
      <c r="D21" s="22">
        <v>150</v>
      </c>
      <c r="E21" s="28"/>
      <c r="F21" s="28">
        <f t="shared" si="0"/>
        <v>0</v>
      </c>
      <c r="G21" s="29"/>
      <c r="H21" s="28">
        <f t="shared" si="1"/>
        <v>0</v>
      </c>
      <c r="I21" s="28">
        <f t="shared" si="2"/>
        <v>0</v>
      </c>
      <c r="J21" s="107"/>
      <c r="K21" s="108"/>
      <c r="ALJ21" s="106"/>
      <c r="ALK21" s="106"/>
      <c r="ALL21" s="106"/>
      <c r="ALM21" s="106"/>
      <c r="ALN21" s="106"/>
      <c r="ALO21" s="106"/>
      <c r="ALP21" s="106"/>
      <c r="ALQ21" s="106"/>
      <c r="ALR21" s="106"/>
      <c r="ALS21" s="106"/>
      <c r="ALT21" s="106"/>
    </row>
    <row r="22" spans="1:1008" ht="222" customHeight="1" x14ac:dyDescent="0.25">
      <c r="A22" s="43" t="s">
        <v>48</v>
      </c>
      <c r="B22" s="50" t="s">
        <v>47</v>
      </c>
      <c r="C22" s="27" t="s">
        <v>8</v>
      </c>
      <c r="D22" s="22">
        <v>40</v>
      </c>
      <c r="E22" s="28"/>
      <c r="F22" s="28">
        <f t="shared" si="0"/>
        <v>0</v>
      </c>
      <c r="G22" s="29"/>
      <c r="H22" s="28">
        <f t="shared" si="1"/>
        <v>0</v>
      </c>
      <c r="I22" s="28">
        <f t="shared" si="2"/>
        <v>0</v>
      </c>
      <c r="J22" s="107"/>
      <c r="K22" s="108"/>
      <c r="ALJ22" s="106"/>
      <c r="ALK22" s="106"/>
      <c r="ALL22" s="106"/>
      <c r="ALM22" s="106"/>
      <c r="ALN22" s="106"/>
      <c r="ALO22" s="106"/>
      <c r="ALP22" s="106"/>
      <c r="ALQ22" s="106"/>
      <c r="ALR22" s="106"/>
      <c r="ALS22" s="106"/>
      <c r="ALT22" s="106"/>
    </row>
    <row r="23" spans="1:1008" ht="189.75" customHeight="1" x14ac:dyDescent="0.25">
      <c r="A23" s="43" t="s">
        <v>46</v>
      </c>
      <c r="B23" s="50" t="s">
        <v>45</v>
      </c>
      <c r="C23" s="27" t="s">
        <v>8</v>
      </c>
      <c r="D23" s="22">
        <v>30</v>
      </c>
      <c r="E23" s="28"/>
      <c r="F23" s="28">
        <f t="shared" si="0"/>
        <v>0</v>
      </c>
      <c r="G23" s="29"/>
      <c r="H23" s="28">
        <f t="shared" si="1"/>
        <v>0</v>
      </c>
      <c r="I23" s="28">
        <f t="shared" si="2"/>
        <v>0</v>
      </c>
      <c r="J23" s="107"/>
      <c r="K23" s="108"/>
      <c r="ALJ23" s="106"/>
      <c r="ALK23" s="106"/>
      <c r="ALL23" s="106"/>
      <c r="ALM23" s="106"/>
      <c r="ALN23" s="106"/>
      <c r="ALO23" s="106"/>
      <c r="ALP23" s="106"/>
      <c r="ALQ23" s="106"/>
      <c r="ALR23" s="106"/>
      <c r="ALS23" s="106"/>
      <c r="ALT23" s="106"/>
    </row>
    <row r="24" spans="1:1008" ht="340.5" customHeight="1" x14ac:dyDescent="0.25">
      <c r="A24" s="43" t="s">
        <v>44</v>
      </c>
      <c r="B24" s="50" t="s">
        <v>43</v>
      </c>
      <c r="C24" s="27" t="s">
        <v>8</v>
      </c>
      <c r="D24" s="22">
        <v>30</v>
      </c>
      <c r="E24" s="28"/>
      <c r="F24" s="28">
        <f t="shared" si="0"/>
        <v>0</v>
      </c>
      <c r="G24" s="29"/>
      <c r="H24" s="28">
        <f t="shared" si="1"/>
        <v>0</v>
      </c>
      <c r="I24" s="28">
        <f t="shared" si="2"/>
        <v>0</v>
      </c>
      <c r="J24" s="107"/>
      <c r="K24" s="108"/>
      <c r="ALJ24" s="106"/>
      <c r="ALK24" s="106"/>
      <c r="ALL24" s="106"/>
      <c r="ALM24" s="106"/>
      <c r="ALN24" s="106"/>
      <c r="ALO24" s="106"/>
      <c r="ALP24" s="106"/>
      <c r="ALQ24" s="106"/>
      <c r="ALR24" s="106"/>
      <c r="ALS24" s="106"/>
      <c r="ALT24" s="106"/>
    </row>
    <row r="25" spans="1:1008" ht="355.5" customHeight="1" x14ac:dyDescent="0.25">
      <c r="A25" s="43" t="s">
        <v>42</v>
      </c>
      <c r="B25" s="50" t="s">
        <v>99</v>
      </c>
      <c r="C25" s="27" t="s">
        <v>8</v>
      </c>
      <c r="D25" s="22">
        <v>10</v>
      </c>
      <c r="E25" s="28"/>
      <c r="F25" s="28">
        <f t="shared" si="0"/>
        <v>0</v>
      </c>
      <c r="G25" s="29"/>
      <c r="H25" s="28">
        <f t="shared" si="1"/>
        <v>0</v>
      </c>
      <c r="I25" s="28">
        <f t="shared" si="2"/>
        <v>0</v>
      </c>
      <c r="J25" s="107"/>
      <c r="K25" s="108"/>
      <c r="ALJ25" s="106"/>
      <c r="ALK25" s="106"/>
      <c r="ALL25" s="106"/>
      <c r="ALM25" s="106"/>
      <c r="ALN25" s="106"/>
      <c r="ALO25" s="106"/>
      <c r="ALP25" s="106"/>
      <c r="ALQ25" s="106"/>
      <c r="ALR25" s="106"/>
      <c r="ALS25" s="106"/>
      <c r="ALT25" s="106"/>
    </row>
    <row r="26" spans="1:1008" ht="70.5" customHeight="1" x14ac:dyDescent="0.25">
      <c r="A26" s="43" t="s">
        <v>41</v>
      </c>
      <c r="B26" s="21" t="s">
        <v>40</v>
      </c>
      <c r="C26" s="27" t="s">
        <v>8</v>
      </c>
      <c r="D26" s="22">
        <v>30</v>
      </c>
      <c r="E26" s="28"/>
      <c r="F26" s="28">
        <f t="shared" si="0"/>
        <v>0</v>
      </c>
      <c r="G26" s="29"/>
      <c r="H26" s="28">
        <f t="shared" si="1"/>
        <v>0</v>
      </c>
      <c r="I26" s="28">
        <f t="shared" si="2"/>
        <v>0</v>
      </c>
      <c r="J26" s="101"/>
      <c r="K26" s="108"/>
      <c r="ALJ26" s="106"/>
      <c r="ALK26" s="106"/>
      <c r="ALL26" s="106"/>
      <c r="ALM26" s="106"/>
      <c r="ALN26" s="106"/>
      <c r="ALO26" s="106"/>
      <c r="ALP26" s="106"/>
      <c r="ALQ26" s="106"/>
      <c r="ALR26" s="106"/>
      <c r="ALS26" s="106"/>
      <c r="ALT26" s="106"/>
    </row>
    <row r="27" spans="1:1008" ht="191.25" customHeight="1" x14ac:dyDescent="0.25">
      <c r="A27" s="43" t="s">
        <v>39</v>
      </c>
      <c r="B27" s="21" t="s">
        <v>38</v>
      </c>
      <c r="C27" s="27" t="s">
        <v>8</v>
      </c>
      <c r="D27" s="22">
        <v>20</v>
      </c>
      <c r="E27" s="28"/>
      <c r="F27" s="28">
        <f t="shared" si="0"/>
        <v>0</v>
      </c>
      <c r="G27" s="29"/>
      <c r="H27" s="28">
        <f t="shared" si="1"/>
        <v>0</v>
      </c>
      <c r="I27" s="28">
        <f t="shared" si="2"/>
        <v>0</v>
      </c>
      <c r="J27" s="101"/>
      <c r="K27" s="108"/>
      <c r="ALJ27" s="106"/>
      <c r="ALK27" s="106"/>
      <c r="ALL27" s="106"/>
      <c r="ALM27" s="106"/>
      <c r="ALN27" s="106"/>
      <c r="ALO27" s="106"/>
      <c r="ALP27" s="106"/>
      <c r="ALQ27" s="106"/>
      <c r="ALR27" s="106"/>
      <c r="ALS27" s="106"/>
      <c r="ALT27" s="106"/>
    </row>
    <row r="28" spans="1:1008" ht="181.5" customHeight="1" x14ac:dyDescent="0.25">
      <c r="A28" s="43" t="s">
        <v>37</v>
      </c>
      <c r="B28" s="21" t="s">
        <v>36</v>
      </c>
      <c r="C28" s="27" t="s">
        <v>8</v>
      </c>
      <c r="D28" s="22">
        <v>5</v>
      </c>
      <c r="E28" s="28"/>
      <c r="F28" s="28">
        <f t="shared" si="0"/>
        <v>0</v>
      </c>
      <c r="G28" s="29"/>
      <c r="H28" s="28">
        <f t="shared" si="1"/>
        <v>0</v>
      </c>
      <c r="I28" s="28">
        <f t="shared" si="2"/>
        <v>0</v>
      </c>
      <c r="J28" s="101"/>
      <c r="K28" s="108"/>
      <c r="ALJ28" s="106"/>
      <c r="ALK28" s="106"/>
      <c r="ALL28" s="106"/>
      <c r="ALM28" s="106"/>
      <c r="ALN28" s="106"/>
      <c r="ALO28" s="106"/>
      <c r="ALP28" s="106"/>
      <c r="ALQ28" s="106"/>
      <c r="ALR28" s="106"/>
      <c r="ALS28" s="106"/>
      <c r="ALT28" s="106"/>
    </row>
    <row r="29" spans="1:1008" ht="196.5" customHeight="1" x14ac:dyDescent="0.25">
      <c r="A29" s="43" t="s">
        <v>35</v>
      </c>
      <c r="B29" s="21" t="s">
        <v>34</v>
      </c>
      <c r="C29" s="27" t="s">
        <v>8</v>
      </c>
      <c r="D29" s="22">
        <v>5</v>
      </c>
      <c r="E29" s="28"/>
      <c r="F29" s="28">
        <f t="shared" si="0"/>
        <v>0</v>
      </c>
      <c r="G29" s="29"/>
      <c r="H29" s="28">
        <f t="shared" si="1"/>
        <v>0</v>
      </c>
      <c r="I29" s="28">
        <f t="shared" si="2"/>
        <v>0</v>
      </c>
      <c r="J29" s="101"/>
      <c r="K29" s="108"/>
      <c r="ALJ29" s="106"/>
      <c r="ALK29" s="106"/>
      <c r="ALL29" s="106"/>
      <c r="ALM29" s="106"/>
      <c r="ALN29" s="106"/>
      <c r="ALO29" s="106"/>
      <c r="ALP29" s="106"/>
      <c r="ALQ29" s="106"/>
      <c r="ALR29" s="106"/>
      <c r="ALS29" s="106"/>
      <c r="ALT29" s="106"/>
    </row>
    <row r="30" spans="1:1008" ht="42.75" customHeight="1" x14ac:dyDescent="0.25">
      <c r="A30" s="43" t="s">
        <v>33</v>
      </c>
      <c r="B30" s="21" t="s">
        <v>32</v>
      </c>
      <c r="C30" s="27" t="s">
        <v>8</v>
      </c>
      <c r="D30" s="22">
        <v>440</v>
      </c>
      <c r="E30" s="28"/>
      <c r="F30" s="28">
        <f t="shared" si="0"/>
        <v>0</v>
      </c>
      <c r="G30" s="29"/>
      <c r="H30" s="28">
        <f t="shared" si="1"/>
        <v>0</v>
      </c>
      <c r="I30" s="28">
        <f t="shared" si="2"/>
        <v>0</v>
      </c>
      <c r="J30" s="107"/>
      <c r="K30" s="108"/>
      <c r="ALJ30" s="106"/>
      <c r="ALK30" s="106"/>
      <c r="ALL30" s="106"/>
      <c r="ALM30" s="106"/>
      <c r="ALN30" s="106"/>
      <c r="ALO30" s="106"/>
      <c r="ALP30" s="106"/>
      <c r="ALQ30" s="106"/>
      <c r="ALR30" s="106"/>
      <c r="ALS30" s="106"/>
      <c r="ALT30" s="106"/>
    </row>
    <row r="31" spans="1:1008" ht="60.75" customHeight="1" x14ac:dyDescent="0.25">
      <c r="A31" s="43" t="s">
        <v>31</v>
      </c>
      <c r="B31" s="21" t="s">
        <v>30</v>
      </c>
      <c r="C31" s="27" t="s">
        <v>8</v>
      </c>
      <c r="D31" s="22">
        <v>120</v>
      </c>
      <c r="E31" s="28"/>
      <c r="F31" s="28">
        <f t="shared" si="0"/>
        <v>0</v>
      </c>
      <c r="G31" s="29"/>
      <c r="H31" s="28">
        <f t="shared" si="1"/>
        <v>0</v>
      </c>
      <c r="I31" s="28">
        <f t="shared" si="2"/>
        <v>0</v>
      </c>
      <c r="J31" s="107"/>
      <c r="K31" s="108"/>
      <c r="ALJ31" s="106"/>
      <c r="ALK31" s="106"/>
      <c r="ALL31" s="106"/>
      <c r="ALM31" s="106"/>
      <c r="ALN31" s="106"/>
      <c r="ALO31" s="106"/>
      <c r="ALP31" s="106"/>
      <c r="ALQ31" s="106"/>
      <c r="ALR31" s="106"/>
      <c r="ALS31" s="106"/>
      <c r="ALT31" s="106"/>
    </row>
    <row r="32" spans="1:1008" ht="30.75" customHeight="1" x14ac:dyDescent="0.25">
      <c r="A32" s="42"/>
      <c r="B32" s="41"/>
      <c r="E32" s="32" t="s">
        <v>4</v>
      </c>
      <c r="F32" s="33"/>
      <c r="G32" s="32" t="s">
        <v>5</v>
      </c>
      <c r="H32" s="33"/>
      <c r="I32" s="37"/>
      <c r="ID32" s="42"/>
    </row>
    <row r="35" spans="2:10" ht="16.5" customHeight="1" x14ac:dyDescent="0.25"/>
    <row r="36" spans="2:10" ht="72.75" customHeight="1" x14ac:dyDescent="0.25">
      <c r="B36" s="114"/>
      <c r="C36" s="115"/>
      <c r="D36" s="115"/>
      <c r="E36" s="115"/>
      <c r="F36" s="116"/>
      <c r="G36" s="116"/>
      <c r="H36" s="116"/>
      <c r="I36" s="116"/>
      <c r="J36" s="116"/>
    </row>
    <row r="38" spans="2:10" ht="45.75" customHeight="1" x14ac:dyDescent="0.25">
      <c r="B38" s="36"/>
      <c r="F38" s="117"/>
      <c r="G38" s="117"/>
      <c r="H38" s="117"/>
      <c r="I38" s="117"/>
      <c r="J38" s="117"/>
    </row>
    <row r="39" spans="2:10" ht="13.5" customHeight="1" x14ac:dyDescent="0.25">
      <c r="B39" s="40"/>
      <c r="F39" s="117"/>
      <c r="G39" s="117"/>
      <c r="H39" s="117"/>
      <c r="I39" s="117"/>
      <c r="J39" s="117"/>
    </row>
  </sheetData>
  <mergeCells count="6">
    <mergeCell ref="A1:J1"/>
    <mergeCell ref="F36:J36"/>
    <mergeCell ref="F38:J38"/>
    <mergeCell ref="F39:J39"/>
    <mergeCell ref="A3:J8"/>
    <mergeCell ref="A2:J2"/>
  </mergeCells>
  <printOptions horizontalCentered="1"/>
  <pageMargins left="0.25" right="0.25" top="0.75" bottom="0.75" header="0.511811023622047" footer="0.511811023622047"/>
  <pageSetup paperSize="9" scale="82" fitToHeight="0" orientation="landscape" horizontalDpi="300" verticalDpi="300" r:id="rId1"/>
  <rowBreaks count="1" manualBreakCount="1">
    <brk id="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4A84-B1A7-463E-8BD4-8FD7CD2720FA}">
  <sheetPr>
    <pageSetUpPr fitToPage="1"/>
  </sheetPr>
  <dimension ref="A1:ALT28"/>
  <sheetViews>
    <sheetView view="pageBreakPreview" zoomScaleNormal="110" zoomScaleSheetLayoutView="100" zoomScalePageLayoutView="95" workbookViewId="0">
      <selection activeCell="A3" sqref="A3:J8"/>
    </sheetView>
  </sheetViews>
  <sheetFormatPr defaultColWidth="6.140625" defaultRowHeight="15" x14ac:dyDescent="0.15"/>
  <cols>
    <col min="1" max="1" width="4.28515625" style="2" customWidth="1"/>
    <col min="2" max="2" width="46.7109375" style="86" customWidth="1"/>
    <col min="3" max="3" width="8.7109375" style="87" customWidth="1"/>
    <col min="4" max="4" width="8.5703125" style="87" customWidth="1"/>
    <col min="5" max="5" width="11.28515625" style="88" customWidth="1"/>
    <col min="6" max="6" width="14.85546875" style="89" customWidth="1"/>
    <col min="7" max="7" width="15.85546875" style="90" bestFit="1" customWidth="1"/>
    <col min="8" max="8" width="22.5703125" style="91" bestFit="1" customWidth="1"/>
    <col min="9" max="9" width="15.42578125" style="89" customWidth="1"/>
    <col min="10" max="10" width="25" style="79" customWidth="1"/>
    <col min="11" max="238" width="6.140625" style="79"/>
    <col min="239" max="997" width="6.140625" style="80"/>
    <col min="998" max="1009" width="6.140625" style="81"/>
    <col min="1010" max="1022" width="7.7109375" style="81" customWidth="1"/>
    <col min="1023" max="1023" width="6.140625" style="81"/>
    <col min="1024" max="1024" width="11.5703125" style="81" customWidth="1"/>
    <col min="1025" max="16384" width="6.140625" style="81"/>
  </cols>
  <sheetData>
    <row r="1" spans="1:1008" ht="15.75" x14ac:dyDescent="0.15">
      <c r="A1" s="75" t="s">
        <v>93</v>
      </c>
      <c r="B1" s="75"/>
      <c r="C1" s="75"/>
      <c r="D1" s="75"/>
      <c r="E1" s="75"/>
      <c r="F1" s="75"/>
      <c r="G1" s="75"/>
      <c r="H1" s="75"/>
      <c r="I1" s="75"/>
      <c r="J1" s="75"/>
    </row>
    <row r="2" spans="1:1008" ht="15.75" x14ac:dyDescent="0.15">
      <c r="A2" s="75" t="s">
        <v>94</v>
      </c>
      <c r="B2" s="75"/>
      <c r="C2" s="75"/>
      <c r="D2" s="75"/>
      <c r="E2" s="75"/>
      <c r="F2" s="75"/>
      <c r="G2" s="75"/>
      <c r="H2" s="75"/>
      <c r="I2" s="75"/>
      <c r="J2" s="75"/>
    </row>
    <row r="3" spans="1:1008" s="80" customFormat="1" ht="230.25" customHeight="1" x14ac:dyDescent="0.25">
      <c r="A3" s="72" t="s">
        <v>104</v>
      </c>
      <c r="B3" s="72"/>
      <c r="C3" s="72"/>
      <c r="D3" s="72"/>
      <c r="E3" s="72"/>
      <c r="F3" s="72"/>
      <c r="G3" s="72"/>
      <c r="H3" s="72"/>
      <c r="I3" s="72"/>
      <c r="J3" s="72"/>
    </row>
    <row r="4" spans="1:1008" s="80" customFormat="1" ht="12.75" customHeight="1" x14ac:dyDescent="0.25">
      <c r="A4" s="72"/>
      <c r="B4" s="72"/>
      <c r="C4" s="72"/>
      <c r="D4" s="72"/>
      <c r="E4" s="72"/>
      <c r="F4" s="72"/>
      <c r="G4" s="72"/>
      <c r="H4" s="72"/>
      <c r="I4" s="72"/>
      <c r="J4" s="72"/>
    </row>
    <row r="5" spans="1:1008" s="80" customFormat="1" ht="12.75" customHeight="1" x14ac:dyDescent="0.25">
      <c r="A5" s="72"/>
      <c r="B5" s="72"/>
      <c r="C5" s="72"/>
      <c r="D5" s="72"/>
      <c r="E5" s="72"/>
      <c r="F5" s="72"/>
      <c r="G5" s="72"/>
      <c r="H5" s="72"/>
      <c r="I5" s="72"/>
      <c r="J5" s="72"/>
    </row>
    <row r="6" spans="1:1008" s="80" customFormat="1" ht="56.25" customHeight="1" x14ac:dyDescent="0.25">
      <c r="A6" s="72"/>
      <c r="B6" s="72"/>
      <c r="C6" s="72"/>
      <c r="D6" s="72"/>
      <c r="E6" s="72"/>
      <c r="F6" s="72"/>
      <c r="G6" s="72"/>
      <c r="H6" s="72"/>
      <c r="I6" s="72"/>
      <c r="J6" s="72"/>
    </row>
    <row r="7" spans="1:1008" s="80" customFormat="1" ht="69.75" customHeight="1" x14ac:dyDescent="0.25">
      <c r="A7" s="72"/>
      <c r="B7" s="72"/>
      <c r="C7" s="72"/>
      <c r="D7" s="72"/>
      <c r="E7" s="72"/>
      <c r="F7" s="72"/>
      <c r="G7" s="72"/>
      <c r="H7" s="72"/>
      <c r="I7" s="72"/>
      <c r="J7" s="72"/>
    </row>
    <row r="8" spans="1:1008" s="80" customFormat="1" ht="98.25" customHeight="1" x14ac:dyDescent="0.25">
      <c r="A8" s="73"/>
      <c r="B8" s="73"/>
      <c r="C8" s="73"/>
      <c r="D8" s="73"/>
      <c r="E8" s="73"/>
      <c r="F8" s="73"/>
      <c r="G8" s="73"/>
      <c r="H8" s="73"/>
      <c r="I8" s="73"/>
      <c r="J8" s="73"/>
    </row>
    <row r="9" spans="1:1008" s="10" customFormat="1" ht="105.75" customHeight="1" x14ac:dyDescent="0.25">
      <c r="A9" s="82" t="s">
        <v>0</v>
      </c>
      <c r="B9" s="82" t="s">
        <v>1</v>
      </c>
      <c r="C9" s="27" t="s">
        <v>2</v>
      </c>
      <c r="D9" s="27" t="s">
        <v>6</v>
      </c>
      <c r="E9" s="27" t="s">
        <v>9</v>
      </c>
      <c r="F9" s="27" t="s">
        <v>10</v>
      </c>
      <c r="G9" s="27" t="s">
        <v>3</v>
      </c>
      <c r="H9" s="27" t="s">
        <v>11</v>
      </c>
      <c r="I9" s="27" t="s">
        <v>12</v>
      </c>
      <c r="J9" s="27" t="s">
        <v>63</v>
      </c>
      <c r="ALJ9" s="11"/>
      <c r="ALK9" s="11"/>
      <c r="ALL9" s="11"/>
      <c r="ALM9" s="11"/>
      <c r="ALN9" s="11"/>
      <c r="ALO9" s="11"/>
      <c r="ALP9" s="11"/>
      <c r="ALQ9" s="11"/>
      <c r="ALR9" s="11"/>
      <c r="ALS9" s="11"/>
      <c r="ALT9" s="11"/>
    </row>
    <row r="10" spans="1:1008" ht="15.75" x14ac:dyDescent="0.15">
      <c r="A10" s="27">
        <v>1</v>
      </c>
      <c r="B10" s="27">
        <v>2</v>
      </c>
      <c r="C10" s="27">
        <v>3</v>
      </c>
      <c r="D10" s="27">
        <v>4</v>
      </c>
      <c r="E10" s="27">
        <v>5</v>
      </c>
      <c r="F10" s="27">
        <v>6</v>
      </c>
      <c r="G10" s="27">
        <v>7</v>
      </c>
      <c r="H10" s="27">
        <v>8</v>
      </c>
      <c r="I10" s="27">
        <v>9</v>
      </c>
      <c r="J10" s="27">
        <v>10</v>
      </c>
      <c r="ALJ10" s="12"/>
      <c r="ALK10" s="12"/>
      <c r="ALL10" s="12"/>
      <c r="ALM10" s="12"/>
      <c r="ALN10" s="12"/>
      <c r="ALO10" s="12"/>
      <c r="ALP10" s="12"/>
      <c r="ALQ10" s="12"/>
      <c r="ALR10" s="12"/>
      <c r="ALS10" s="12"/>
      <c r="ALT10" s="12"/>
    </row>
    <row r="11" spans="1:1008" ht="126" x14ac:dyDescent="0.15">
      <c r="A11" s="27" t="s">
        <v>7</v>
      </c>
      <c r="B11" s="27" t="s">
        <v>71</v>
      </c>
      <c r="C11" s="27" t="s">
        <v>26</v>
      </c>
      <c r="D11" s="27">
        <v>70</v>
      </c>
      <c r="E11" s="83"/>
      <c r="F11" s="83">
        <f t="shared" ref="F11:F19" si="0">ROUND(E11*D11,2)</f>
        <v>0</v>
      </c>
      <c r="G11" s="84"/>
      <c r="H11" s="83">
        <f t="shared" ref="H11:H19" si="1">ROUND((F11*G11)+F11,2)</f>
        <v>0</v>
      </c>
      <c r="I11" s="83">
        <f t="shared" ref="I11:I19" si="2">ROUND(H11/D11,2)</f>
        <v>0</v>
      </c>
      <c r="J11" s="27"/>
      <c r="ALJ11" s="12"/>
      <c r="ALK11" s="12"/>
      <c r="ALL11" s="12"/>
      <c r="ALM11" s="12"/>
      <c r="ALN11" s="12"/>
      <c r="ALO11" s="12"/>
      <c r="ALP11" s="12"/>
      <c r="ALQ11" s="12"/>
      <c r="ALR11" s="12"/>
      <c r="ALS11" s="12"/>
      <c r="ALT11" s="12"/>
    </row>
    <row r="12" spans="1:1008" ht="63.75" customHeight="1" x14ac:dyDescent="0.15">
      <c r="A12" s="27" t="s">
        <v>17</v>
      </c>
      <c r="B12" s="27" t="s">
        <v>70</v>
      </c>
      <c r="C12" s="27" t="s">
        <v>26</v>
      </c>
      <c r="D12" s="27">
        <v>10</v>
      </c>
      <c r="E12" s="83"/>
      <c r="F12" s="83">
        <f t="shared" si="0"/>
        <v>0</v>
      </c>
      <c r="G12" s="84"/>
      <c r="H12" s="83">
        <f t="shared" si="1"/>
        <v>0</v>
      </c>
      <c r="I12" s="83">
        <f t="shared" si="2"/>
        <v>0</v>
      </c>
      <c r="J12" s="27"/>
      <c r="ALJ12" s="12"/>
      <c r="ALK12" s="12"/>
      <c r="ALL12" s="12"/>
      <c r="ALM12" s="12"/>
      <c r="ALN12" s="12"/>
      <c r="ALO12" s="12"/>
      <c r="ALP12" s="12"/>
      <c r="ALQ12" s="12"/>
      <c r="ALR12" s="12"/>
      <c r="ALS12" s="12"/>
      <c r="ALT12" s="12"/>
    </row>
    <row r="13" spans="1:1008" ht="113.25" customHeight="1" x14ac:dyDescent="0.15">
      <c r="A13" s="27" t="s">
        <v>15</v>
      </c>
      <c r="B13" s="27" t="s">
        <v>69</v>
      </c>
      <c r="C13" s="27" t="s">
        <v>26</v>
      </c>
      <c r="D13" s="27">
        <v>400</v>
      </c>
      <c r="E13" s="83"/>
      <c r="F13" s="83">
        <f t="shared" si="0"/>
        <v>0</v>
      </c>
      <c r="G13" s="84"/>
      <c r="H13" s="83">
        <f t="shared" si="1"/>
        <v>0</v>
      </c>
      <c r="I13" s="83">
        <f t="shared" si="2"/>
        <v>0</v>
      </c>
      <c r="J13" s="27"/>
      <c r="ALJ13" s="12"/>
      <c r="ALK13" s="12"/>
      <c r="ALL13" s="12"/>
      <c r="ALM13" s="12"/>
      <c r="ALN13" s="12"/>
      <c r="ALO13" s="12"/>
      <c r="ALP13" s="12"/>
      <c r="ALQ13" s="12"/>
      <c r="ALR13" s="12"/>
      <c r="ALS13" s="12"/>
      <c r="ALT13" s="12"/>
    </row>
    <row r="14" spans="1:1008" ht="151.5" customHeight="1" x14ac:dyDescent="0.15">
      <c r="A14" s="27" t="s">
        <v>20</v>
      </c>
      <c r="B14" s="27" t="s">
        <v>68</v>
      </c>
      <c r="C14" s="27" t="s">
        <v>26</v>
      </c>
      <c r="D14" s="27">
        <v>15</v>
      </c>
      <c r="E14" s="83"/>
      <c r="F14" s="83">
        <f t="shared" si="0"/>
        <v>0</v>
      </c>
      <c r="G14" s="84"/>
      <c r="H14" s="83">
        <f t="shared" si="1"/>
        <v>0</v>
      </c>
      <c r="I14" s="83">
        <f t="shared" si="2"/>
        <v>0</v>
      </c>
      <c r="J14" s="27"/>
      <c r="ALJ14" s="12"/>
      <c r="ALK14" s="12"/>
      <c r="ALL14" s="12"/>
      <c r="ALM14" s="12"/>
      <c r="ALN14" s="12"/>
      <c r="ALO14" s="12"/>
      <c r="ALP14" s="12"/>
      <c r="ALQ14" s="12"/>
      <c r="ALR14" s="12"/>
      <c r="ALS14" s="12"/>
      <c r="ALT14" s="12"/>
    </row>
    <row r="15" spans="1:1008" ht="107.25" customHeight="1" x14ac:dyDescent="0.15">
      <c r="A15" s="27" t="s">
        <v>58</v>
      </c>
      <c r="B15" s="27" t="s">
        <v>67</v>
      </c>
      <c r="C15" s="27" t="s">
        <v>26</v>
      </c>
      <c r="D15" s="22">
        <v>10</v>
      </c>
      <c r="E15" s="83"/>
      <c r="F15" s="83">
        <f t="shared" si="0"/>
        <v>0</v>
      </c>
      <c r="G15" s="84"/>
      <c r="H15" s="83">
        <f t="shared" si="1"/>
        <v>0</v>
      </c>
      <c r="I15" s="83">
        <f t="shared" si="2"/>
        <v>0</v>
      </c>
      <c r="J15" s="27"/>
      <c r="ALJ15" s="12"/>
      <c r="ALK15" s="12"/>
      <c r="ALL15" s="12"/>
      <c r="ALM15" s="12"/>
      <c r="ALN15" s="12"/>
      <c r="ALO15" s="12"/>
      <c r="ALP15" s="12"/>
      <c r="ALQ15" s="12"/>
      <c r="ALR15" s="12"/>
      <c r="ALS15" s="12"/>
      <c r="ALT15" s="12"/>
    </row>
    <row r="16" spans="1:1008" ht="97.5" customHeight="1" x14ac:dyDescent="0.15">
      <c r="A16" s="27" t="s">
        <v>57</v>
      </c>
      <c r="B16" s="27" t="s">
        <v>72</v>
      </c>
      <c r="C16" s="27" t="s">
        <v>26</v>
      </c>
      <c r="D16" s="22">
        <v>40</v>
      </c>
      <c r="E16" s="83"/>
      <c r="F16" s="83">
        <f t="shared" si="0"/>
        <v>0</v>
      </c>
      <c r="G16" s="84"/>
      <c r="H16" s="83">
        <f t="shared" si="1"/>
        <v>0</v>
      </c>
      <c r="I16" s="83">
        <f t="shared" si="2"/>
        <v>0</v>
      </c>
      <c r="J16" s="27"/>
      <c r="ALJ16" s="12"/>
      <c r="ALK16" s="12"/>
      <c r="ALL16" s="12"/>
      <c r="ALM16" s="12"/>
      <c r="ALN16" s="12"/>
      <c r="ALO16" s="12"/>
      <c r="ALP16" s="12"/>
      <c r="ALQ16" s="12"/>
      <c r="ALR16" s="12"/>
      <c r="ALS16" s="12"/>
      <c r="ALT16" s="12"/>
    </row>
    <row r="17" spans="1:1008" ht="97.5" customHeight="1" x14ac:dyDescent="0.15">
      <c r="A17" s="27" t="s">
        <v>56</v>
      </c>
      <c r="B17" s="27" t="s">
        <v>66</v>
      </c>
      <c r="C17" s="27" t="s">
        <v>26</v>
      </c>
      <c r="D17" s="22">
        <v>165</v>
      </c>
      <c r="E17" s="83"/>
      <c r="F17" s="83">
        <f t="shared" si="0"/>
        <v>0</v>
      </c>
      <c r="G17" s="84"/>
      <c r="H17" s="83">
        <f t="shared" si="1"/>
        <v>0</v>
      </c>
      <c r="I17" s="83">
        <f t="shared" si="2"/>
        <v>0</v>
      </c>
      <c r="J17" s="27"/>
      <c r="ALJ17" s="12"/>
      <c r="ALK17" s="12"/>
      <c r="ALL17" s="12"/>
      <c r="ALM17" s="12"/>
      <c r="ALN17" s="12"/>
      <c r="ALO17" s="12"/>
      <c r="ALP17" s="12"/>
      <c r="ALQ17" s="12"/>
      <c r="ALR17" s="12"/>
      <c r="ALS17" s="12"/>
      <c r="ALT17" s="12"/>
    </row>
    <row r="18" spans="1:1008" ht="29.25" customHeight="1" x14ac:dyDescent="0.15">
      <c r="A18" s="27" t="s">
        <v>54</v>
      </c>
      <c r="B18" s="27" t="s">
        <v>92</v>
      </c>
      <c r="C18" s="27" t="s">
        <v>26</v>
      </c>
      <c r="D18" s="22">
        <v>165</v>
      </c>
      <c r="E18" s="83"/>
      <c r="F18" s="83">
        <f t="shared" si="0"/>
        <v>0</v>
      </c>
      <c r="G18" s="84"/>
      <c r="H18" s="83">
        <f t="shared" si="1"/>
        <v>0</v>
      </c>
      <c r="I18" s="83">
        <f t="shared" si="2"/>
        <v>0</v>
      </c>
      <c r="J18" s="27"/>
      <c r="ALJ18" s="12"/>
      <c r="ALK18" s="12"/>
      <c r="ALL18" s="12"/>
      <c r="ALM18" s="12"/>
      <c r="ALN18" s="12"/>
      <c r="ALO18" s="12"/>
      <c r="ALP18" s="12"/>
      <c r="ALQ18" s="12"/>
      <c r="ALR18" s="12"/>
      <c r="ALS18" s="12"/>
      <c r="ALT18" s="12"/>
    </row>
    <row r="19" spans="1:1008" ht="63.75" customHeight="1" x14ac:dyDescent="0.15">
      <c r="A19" s="27" t="s">
        <v>52</v>
      </c>
      <c r="B19" s="27" t="s">
        <v>65</v>
      </c>
      <c r="C19" s="27" t="s">
        <v>26</v>
      </c>
      <c r="D19" s="22">
        <v>35</v>
      </c>
      <c r="E19" s="83"/>
      <c r="F19" s="83">
        <f t="shared" si="0"/>
        <v>0</v>
      </c>
      <c r="G19" s="84"/>
      <c r="H19" s="83">
        <f t="shared" si="1"/>
        <v>0</v>
      </c>
      <c r="I19" s="83">
        <f t="shared" si="2"/>
        <v>0</v>
      </c>
      <c r="J19" s="27"/>
      <c r="ALJ19" s="12"/>
      <c r="ALK19" s="12"/>
      <c r="ALL19" s="12"/>
      <c r="ALM19" s="12"/>
      <c r="ALN19" s="12"/>
      <c r="ALO19" s="12"/>
      <c r="ALP19" s="12"/>
      <c r="ALQ19" s="12"/>
      <c r="ALR19" s="12"/>
      <c r="ALS19" s="12"/>
      <c r="ALT19" s="12"/>
    </row>
    <row r="20" spans="1:1008" ht="30.75" customHeight="1" x14ac:dyDescent="0.15">
      <c r="A20" s="30"/>
      <c r="B20" s="30"/>
      <c r="C20" s="30"/>
      <c r="D20" s="30"/>
      <c r="E20" s="33" t="s">
        <v>4</v>
      </c>
      <c r="F20" s="33"/>
      <c r="G20" s="33" t="s">
        <v>5</v>
      </c>
      <c r="H20" s="33"/>
      <c r="I20" s="85"/>
      <c r="J20" s="30"/>
      <c r="ID20" s="80"/>
    </row>
    <row r="24" spans="1:1008" ht="16.5" customHeight="1" x14ac:dyDescent="0.15"/>
    <row r="25" spans="1:1008" ht="72.75" customHeight="1" x14ac:dyDescent="0.2">
      <c r="B25" s="92"/>
      <c r="C25" s="14"/>
      <c r="D25" s="14"/>
      <c r="E25" s="14"/>
      <c r="F25" s="93"/>
      <c r="G25" s="93"/>
      <c r="H25" s="93"/>
      <c r="I25" s="93"/>
      <c r="J25" s="93"/>
    </row>
    <row r="26" spans="1:1008" x14ac:dyDescent="0.2">
      <c r="B26" s="94"/>
      <c r="E26" s="95"/>
      <c r="F26" s="96"/>
      <c r="G26" s="97"/>
      <c r="H26" s="98"/>
      <c r="I26" s="96"/>
      <c r="J26" s="99"/>
    </row>
    <row r="27" spans="1:1008" ht="45.75" customHeight="1" x14ac:dyDescent="0.2">
      <c r="B27" s="99"/>
      <c r="E27" s="95"/>
      <c r="F27" s="100"/>
      <c r="G27" s="100"/>
      <c r="H27" s="100"/>
      <c r="I27" s="100"/>
      <c r="J27" s="100"/>
    </row>
    <row r="28" spans="1:1008" ht="13.5" customHeight="1" x14ac:dyDescent="0.15">
      <c r="B28" s="87"/>
      <c r="E28" s="95"/>
      <c r="F28" s="100"/>
      <c r="G28" s="100"/>
      <c r="H28" s="100"/>
      <c r="I28" s="100"/>
      <c r="J28" s="100"/>
    </row>
  </sheetData>
  <mergeCells count="6">
    <mergeCell ref="A1:J1"/>
    <mergeCell ref="F25:J25"/>
    <mergeCell ref="F27:J27"/>
    <mergeCell ref="F28:J28"/>
    <mergeCell ref="A3:J8"/>
    <mergeCell ref="A2:J2"/>
  </mergeCells>
  <printOptions horizontalCentered="1"/>
  <pageMargins left="0.25" right="0.25" top="0.75" bottom="0.75" header="0.511811023622047" footer="0.511811023622047"/>
  <pageSetup paperSize="9" scale="82" fitToHeight="0" orientation="landscape" horizontalDpi="300" verticalDpi="300" r:id="rId1"/>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Template/>
  <TotalTime>1166</TotalTime>
  <Application>Microsoft Excel</Application>
  <DocSecurity>0</DocSecurity>
  <ScaleCrop>false</ScaleCrop>
  <HeadingPairs>
    <vt:vector size="4" baseType="variant">
      <vt:variant>
        <vt:lpstr>Arkusze</vt:lpstr>
      </vt:variant>
      <vt:variant>
        <vt:i4>6</vt:i4>
      </vt:variant>
      <vt:variant>
        <vt:lpstr>Nazwane zakresy</vt:lpstr>
      </vt:variant>
      <vt:variant>
        <vt:i4>6</vt:i4>
      </vt:variant>
    </vt:vector>
  </HeadingPairs>
  <TitlesOfParts>
    <vt:vector size="12" baseType="lpstr">
      <vt:lpstr>1</vt:lpstr>
      <vt:lpstr>2</vt:lpstr>
      <vt:lpstr>3</vt:lpstr>
      <vt:lpstr>4</vt:lpstr>
      <vt:lpstr>5</vt:lpstr>
      <vt:lpstr>6</vt:lpstr>
      <vt:lpstr>'1'!Obszar_wydruku</vt:lpstr>
      <vt:lpstr>'2'!Obszar_wydruku</vt:lpstr>
      <vt:lpstr>'3'!Obszar_wydruku</vt:lpstr>
      <vt:lpstr>'4'!Obszar_wydruku</vt:lpstr>
      <vt:lpstr>'5'!Obszar_wydruku</vt:lpstr>
      <vt:lpstr>'6'!Obszar_wydruku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Rzezwicka, Joanna {DEEP~Warsaw Dia}</dc:creator>
  <dc:description/>
  <cp:lastModifiedBy>Zamówienia Publiczne</cp:lastModifiedBy>
  <cp:revision>115</cp:revision>
  <cp:lastPrinted>2022-12-02T07:58:41Z</cp:lastPrinted>
  <dcterms:created xsi:type="dcterms:W3CDTF">2019-02-04T11:59:38Z</dcterms:created>
  <dcterms:modified xsi:type="dcterms:W3CDTF">2025-04-10T07:17:13Z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