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POSTĘPOWANIA\KRAJOWE\NZ.261.26.2025_endoskopia\3. SWZ\do publikacji\"/>
    </mc:Choice>
  </mc:AlternateContent>
  <xr:revisionPtr revIDLastSave="0" documentId="8_{B1CDED04-DEED-45FB-BF4C-AE39FE5D879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" sheetId="1" r:id="rId1"/>
  </sheets>
  <definedNames>
    <definedName name="_xlnm.Print_Area" localSheetId="0">ZADANIE!$A$1:$J$31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7" i="1" l="1"/>
  <c r="H27" i="1" s="1"/>
  <c r="I27" i="1" s="1"/>
  <c r="F26" i="1"/>
  <c r="H26" i="1" s="1"/>
  <c r="I26" i="1" s="1"/>
  <c r="F24" i="1"/>
  <c r="F25" i="1"/>
  <c r="H25" i="1" s="1"/>
  <c r="I25" i="1" s="1"/>
  <c r="H24" i="1" l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10" i="1"/>
  <c r="H10" i="1" s="1"/>
  <c r="I10" i="1" s="1"/>
  <c r="I24" i="1" l="1"/>
</calcChain>
</file>

<file path=xl/sharedStrings.xml><?xml version="1.0" encoding="utf-8"?>
<sst xmlns="http://schemas.openxmlformats.org/spreadsheetml/2006/main" count="55" uniqueCount="38">
  <si>
    <t>Lp.</t>
  </si>
  <si>
    <t>Przedmiot  zamówienia</t>
  </si>
  <si>
    <t>Jednostka miary</t>
  </si>
  <si>
    <t>Ilość</t>
  </si>
  <si>
    <t>Wartość netto 6=4x5</t>
  </si>
  <si>
    <t>Cena jednostkowa brutto               9=8/4</t>
  </si>
  <si>
    <t>1.</t>
  </si>
  <si>
    <t>szt.</t>
  </si>
  <si>
    <t>2.</t>
  </si>
  <si>
    <t>Razem
Netto:</t>
  </si>
  <si>
    <t>Razem
Brutto:</t>
  </si>
  <si>
    <t>9.</t>
  </si>
  <si>
    <t xml:space="preserve"> Formularz cenowo-techniczny zadania nr 1</t>
  </si>
  <si>
    <r>
      <rPr>
        <b/>
        <sz val="12"/>
        <rFont val="Calibri"/>
        <family val="2"/>
        <charset val="238"/>
        <scheme val="minor"/>
      </rPr>
      <t xml:space="preserve">1. </t>
    </r>
    <r>
      <rPr>
        <sz val="12"/>
        <rFont val="Calibri"/>
        <family val="2"/>
        <charset val="238"/>
        <scheme val="minor"/>
      </rPr>
      <t xml:space="preserve">Przedmiotem zamówienia są sukcesywne dostawy </t>
    </r>
    <r>
      <rPr>
        <b/>
        <sz val="12"/>
        <rFont val="Calibri"/>
        <family val="2"/>
        <charset val="238"/>
        <scheme val="minor"/>
      </rPr>
      <t xml:space="preserve">jednorazowego sprzętu kompatybilnego z  posiadanym przez Zamawiającego gastroskopem wideo GIF 1100 EVIS X1 Olympus oraz kolonoskopem wideo PCF-H190L Olympus, </t>
    </r>
    <r>
      <rPr>
        <sz val="12"/>
        <rFont val="Calibri"/>
        <family val="2"/>
        <charset val="238"/>
        <scheme val="minor"/>
      </rPr>
      <t xml:space="preserve">zwanych dalej wyrobami.
</t>
    </r>
    <r>
      <rPr>
        <b/>
        <sz val="12"/>
        <rFont val="Calibri"/>
        <family val="2"/>
        <charset val="238"/>
        <scheme val="minor"/>
      </rPr>
      <t xml:space="preserve">2. </t>
    </r>
    <r>
      <rPr>
        <sz val="12"/>
        <rFont val="Calibri"/>
        <family val="2"/>
        <charset val="238"/>
        <scheme val="minor"/>
      </rPr>
      <t xml:space="preserve">Wykonawca gwarantuje, że wszystkie wyroby objęte zamówieniem  spełniać będą wszystkie - wskazane w niniejszym załączniku – wymagania eksploatacyjno - techniczne oraz jakościowe.
</t>
    </r>
    <r>
      <rPr>
        <b/>
        <sz val="12"/>
        <rFont val="Calibri"/>
        <family val="2"/>
        <charset val="238"/>
        <scheme val="minor"/>
      </rPr>
      <t>3.</t>
    </r>
    <r>
      <rPr>
        <sz val="12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</t>
    </r>
    <r>
      <rPr>
        <b/>
        <sz val="12"/>
        <color rgb="FFFF0000"/>
        <rFont val="Calibri"/>
        <family val="2"/>
        <charset val="238"/>
        <scheme val="minor"/>
      </rPr>
      <t>opakowaniach ( jednostkowych, zbiorczych )*</t>
    </r>
    <r>
      <rPr>
        <sz val="12"/>
        <rFont val="Calibri"/>
        <family val="2"/>
        <charset val="238"/>
        <scheme val="minor"/>
      </rPr>
      <t xml:space="preserve">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2"/>
        <rFont val="Calibri"/>
        <family val="2"/>
        <charset val="238"/>
        <scheme val="minor"/>
      </rPr>
      <t xml:space="preserve">Uwaga: Okres ważności wyrobów powinien wynosić minimum 24 miesiące od dnia dostawy do siedziby zamawiającego.
</t>
    </r>
    <r>
      <rPr>
        <b/>
        <sz val="12"/>
        <color rgb="FFFF0000"/>
        <rFont val="Calibri"/>
        <family val="2"/>
        <charset val="238"/>
        <scheme val="minor"/>
      </rPr>
      <t>* Zamawiający zastrzega, że sposób oznaczenia wyrobów znakiem CE (jednostkowo czy zbiorczo) musi być zgodny z wymogiem sposobu pakowania asortymentu. W przypadku wyrobów pakowanych zbiorczo, na opakowaniach jednostkowych nie jest wymagane oznakowanie CE, jeśli nie jest to obligatoryjne zgodnie z przepisami prawa.</t>
    </r>
    <r>
      <rPr>
        <b/>
        <sz val="12"/>
        <rFont val="Calibri"/>
        <family val="2"/>
        <charset val="238"/>
        <scheme val="minor"/>
      </rPr>
      <t xml:space="preserve">
4. </t>
    </r>
    <r>
      <rPr>
        <sz val="12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2"/>
        <rFont val="Calibri"/>
        <family val="2"/>
        <charset val="238"/>
        <scheme val="minor"/>
      </rPr>
      <t xml:space="preserve">5. </t>
    </r>
    <r>
      <rPr>
        <sz val="12"/>
        <rFont val="Calibri"/>
        <family val="2"/>
        <charset val="238"/>
        <scheme val="minor"/>
      </rPr>
      <t xml:space="preserve">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2"/>
        <rFont val="Calibri"/>
        <family val="2"/>
        <charset val="238"/>
        <scheme val="minor"/>
      </rPr>
      <t xml:space="preserve">6. </t>
    </r>
    <r>
      <rPr>
        <sz val="12"/>
        <rFont val="Calibri"/>
        <family val="2"/>
        <charset val="238"/>
        <scheme val="minor"/>
      </rPr>
      <t xml:space="preserve">Poszczególne dostawy wyrobów będą realizowane w terminie do …  dni roboczych od daty przesłania zamówienia za pośrednictwem  poczty elektronicznej na adres e-mail: ………………………………………………………………….
</t>
    </r>
    <r>
      <rPr>
        <b/>
        <sz val="12"/>
        <rFont val="Calibri"/>
        <family val="2"/>
        <charset val="238"/>
        <scheme val="minor"/>
      </rPr>
      <t>7</t>
    </r>
    <r>
      <rPr>
        <sz val="12"/>
        <rFont val="Calibri"/>
        <family val="2"/>
        <charset val="238"/>
        <scheme val="minor"/>
      </rPr>
      <t xml:space="preserve">.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2"/>
        <rFont val="Calibri"/>
        <family val="2"/>
        <charset val="238"/>
        <scheme val="minor"/>
      </rPr>
      <t xml:space="preserve">8. </t>
    </r>
    <r>
      <rPr>
        <sz val="12"/>
        <rFont val="Calibri"/>
        <family val="2"/>
        <charset val="238"/>
        <scheme val="minor"/>
      </rPr>
      <t xml:space="preserve">Wykonawca oferuje realizację niniejszego zadania zgodnie z następującą kalkulacją:                               </t>
    </r>
  </si>
  <si>
    <r>
      <t>Jednorazowe szczypce chwytające</t>
    </r>
    <r>
      <rPr>
        <sz val="12"/>
        <color rgb="FF000000"/>
        <rFont val="Calibri"/>
        <family val="2"/>
        <charset val="238"/>
        <scheme val="minor"/>
      </rPr>
      <t xml:space="preserve">, gastroskopowe, do usuwania ciał obcych, ramiona typu ząb aligator, długość robocza min 1800 mm,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2,0mm</t>
    </r>
  </si>
  <si>
    <r>
      <t>Jednorazowe szczypce chwytające</t>
    </r>
    <r>
      <rPr>
        <sz val="12"/>
        <color rgb="FF000000"/>
        <rFont val="Calibri"/>
        <family val="2"/>
        <charset val="238"/>
        <scheme val="minor"/>
      </rPr>
      <t xml:space="preserve"> do usuwania ciał obcych; ramiona typu ząb szczura,  długość robocza 1800mm, do wyboru zamawiającego,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2,0 mm</t>
    </r>
  </si>
  <si>
    <r>
      <rPr>
        <b/>
        <sz val="12"/>
        <rFont val="Calibri"/>
        <family val="2"/>
        <charset val="238"/>
        <scheme val="minor"/>
      </rPr>
      <t>Jednorazowy kosz do usuwania ciał obcych</t>
    </r>
    <r>
      <rPr>
        <sz val="12"/>
        <rFont val="Calibri"/>
        <family val="2"/>
        <charset val="238"/>
        <scheme val="minor"/>
      </rPr>
      <t xml:space="preserve"> 4 - 8 ramienny, do wyboru zamawiającego, Długość robocza min.1800mm,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2,0mm</t>
    </r>
  </si>
  <si>
    <r>
      <t>Jednorazowy kosz do usuwania ciał obcych</t>
    </r>
    <r>
      <rPr>
        <sz val="12"/>
        <color rgb="FF000000"/>
        <rFont val="Calibri"/>
        <family val="2"/>
        <charset val="238"/>
        <scheme val="minor"/>
      </rPr>
      <t xml:space="preserve"> czteroramienny i ośmioramienny, długość robocza 1950mm-2000mm, rozmiary do wyboru przez Zamawiającego,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2,8mm</t>
    </r>
  </si>
  <si>
    <r>
      <t>Szczypce biopsyjne rotacyjne 360 stopni</t>
    </r>
    <r>
      <rPr>
        <sz val="12"/>
        <color rgb="FF000000"/>
        <rFont val="Calibri"/>
        <family val="2"/>
        <charset val="238"/>
        <scheme val="minor"/>
      </rPr>
      <t xml:space="preserve"> jednorazowego użytku, osłonka bezpieczna dla kanałów biopsyjnych endoskopów; długość narzędzia  1600mm, maksymalna średnica części wprowadzanej do endoskopu 1,8mm;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2,0mm</t>
    </r>
    <r>
      <rPr>
        <sz val="12"/>
        <color rgb="FF000000"/>
        <rFont val="Calibri"/>
        <family val="2"/>
        <charset val="238"/>
        <scheme val="minor"/>
      </rPr>
      <t>; oddzielnie zapakowane w sterylne pakiety</t>
    </r>
  </si>
  <si>
    <r>
      <t>Szczypce biopsyjne</t>
    </r>
    <r>
      <rPr>
        <sz val="12"/>
        <color rgb="FF000000"/>
        <rFont val="Calibri"/>
        <family val="2"/>
        <charset val="238"/>
        <scheme val="minor"/>
      </rPr>
      <t xml:space="preserve"> jednorazowego użytku, łyżeczki owalne z okienkiem lub owalne z okienkiem i igłą mocującą oraz bez igły, do wyboru przez Zamawiającego; łyżeczki uchylne do biopsji stycznych; osłonka bezpieczna dla kanałów biopsyjnych endoskopów; długość narzędzia 1600mm, oraz długość narzędzia 2300mm, </t>
    </r>
    <r>
      <rPr>
        <b/>
        <sz val="12"/>
        <color rgb="FF000000"/>
        <rFont val="Calibri"/>
        <family val="2"/>
        <charset val="238"/>
        <scheme val="minor"/>
      </rPr>
      <t>minimalna średnica kanału roboczego 2,8mm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</si>
  <si>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>Jednorazowa igła iniekcyjna</t>
    </r>
    <r>
      <rPr>
        <sz val="12"/>
        <color rgb="FF000000"/>
        <rFont val="Calibri"/>
        <family val="2"/>
        <charset val="238"/>
        <scheme val="minor"/>
      </rPr>
      <t xml:space="preserve">; średnica igły: 23G=0,6mm; długość ostrza igły: 6 i 4mm, do wyboru przez Zamawiającego oraz średnica igły 25G=0,5mm, średnica cewnika 1,8mm; ergonomiczny uchwyt z wyżłobieniami pozwala na obsługę jedną ręką; udoskonalona ostrość igły;
</t>
    </r>
    <r>
      <rPr>
        <b/>
        <sz val="12"/>
        <color rgb="FF000000"/>
        <rFont val="Calibri"/>
        <family val="2"/>
        <charset val="238"/>
        <scheme val="minor"/>
      </rPr>
      <t>min średnica kanału roboczego: 2,0mm</t>
    </r>
    <r>
      <rPr>
        <sz val="12"/>
        <color rgb="FF000000"/>
        <rFont val="Calibri"/>
        <family val="2"/>
        <charset val="238"/>
        <scheme val="minor"/>
      </rPr>
      <t>; długość robocza: min 1800mm.</t>
    </r>
  </si>
  <si>
    <r>
      <t>Jednorazowa igła iniekcyjna</t>
    </r>
    <r>
      <rPr>
        <sz val="12"/>
        <color rgb="FF000000"/>
        <rFont val="Calibri"/>
        <family val="2"/>
        <charset val="238"/>
        <scheme val="minor"/>
      </rPr>
      <t xml:space="preserve"> gastroskopowa do ostrzykiwania i hemostazy; posiada usztywnioną osłonkę zabezpieczającą przed przekłuciem kanału; blokada z dobrze słyszalnym kliknięciem informuje o całkowitym schowaniu ostrza igły do osłonki; posiada port do podawania leków; długość robocza narzędzia min 2300mm; długość ostrza igły 5 mm, średnica igły 23G; skos igły – standardowy optymalny do tkanki górnego odcinka przewodu pokarmowego; maksymalna średnica części wprowadzanej do endoskopu 2,3mm; </t>
    </r>
  </si>
  <si>
    <r>
      <t>Uniwersalna jednorazowa szczoteczka</t>
    </r>
    <r>
      <rPr>
        <sz val="12"/>
        <color rgb="FF000000"/>
        <rFont val="Calibri"/>
        <family val="2"/>
        <charset val="238"/>
        <scheme val="minor"/>
      </rPr>
      <t xml:space="preserve"> dwustronna do czyszczenia wlotów kanałów i kanałów endoskopowych; posiada plastikową końcówkę zapobiegającą zarysowaniu kanałów endoskopowych; długość robocza min 2300mm; produkt niesterylny; główki o średnicy 6mm, cewnika 1,7mm, </t>
    </r>
    <r>
      <rPr>
        <b/>
        <sz val="12"/>
        <color rgb="FF000000"/>
        <rFont val="Calibri"/>
        <family val="2"/>
        <charset val="238"/>
        <scheme val="minor"/>
      </rPr>
      <t>pasujący do kanałów endoskopów o średnicach 2,0mm-4,2mm</t>
    </r>
  </si>
  <si>
    <r>
      <t>Zawory biopsyjne</t>
    </r>
    <r>
      <rPr>
        <sz val="12"/>
        <color rgb="FF000000"/>
        <rFont val="Calibri"/>
        <family val="2"/>
        <charset val="238"/>
        <scheme val="minor"/>
      </rPr>
      <t xml:space="preserve"> jednorazowego użytku, kompatybilne z  posiadanymi przez Zamawiającego endoskopami</t>
    </r>
  </si>
  <si>
    <r>
      <t>Pętla z elastycznym foliowym woreczkiem,</t>
    </r>
    <r>
      <rPr>
        <sz val="12"/>
        <color rgb="FF000000"/>
        <rFont val="Calibri"/>
        <family val="2"/>
        <charset val="238"/>
        <scheme val="minor"/>
      </rPr>
      <t xml:space="preserve"> jednorazo-wego użytku, do usuwania ciał obcych, średnica pętli 15mm, średnica cewnika min 1,8mm, długość 160cm</t>
    </r>
    <r>
      <rPr>
        <b/>
        <sz val="12"/>
        <color rgb="FF000000"/>
        <rFont val="Calibri"/>
        <family val="2"/>
        <charset val="238"/>
        <scheme val="minor"/>
      </rPr>
      <t xml:space="preserve"> </t>
    </r>
  </si>
  <si>
    <r>
      <t>Jednorazowy klips do tamowania krwawień</t>
    </r>
    <r>
      <rPr>
        <sz val="12"/>
        <color rgb="FF000000"/>
        <rFont val="Calibri"/>
        <family val="2"/>
        <charset val="238"/>
        <scheme val="minor"/>
      </rPr>
      <t>, obrotowy,  załadowany do zestawu długości 230cm, rozwarcie klipsa 13mm oraz 16mm, funkcja płynnej rotacji w obu kierunkach, możliwość wielokrotnego otwarcia /zamknięcia klipsa przed jego całkowitym uwolnieniem, średnica cewnika 2,5mm, cewnik pokryty teflonem, bez zewnętrznej osłony</t>
    </r>
    <r>
      <rPr>
        <b/>
        <sz val="12"/>
        <color rgb="FF000000"/>
        <rFont val="Calibri"/>
        <family val="2"/>
        <charset val="238"/>
        <scheme val="minor"/>
      </rPr>
      <t xml:space="preserve"> </t>
    </r>
  </si>
  <si>
    <r>
      <t xml:space="preserve">Jednorazowy ustnik z gumką pediatryczny, </t>
    </r>
    <r>
      <rPr>
        <sz val="12"/>
        <color rgb="FF000000"/>
        <rFont val="Calibri"/>
        <family val="2"/>
        <charset val="238"/>
        <scheme val="minor"/>
      </rPr>
      <t>do wszystkich endoskopów stosowanych w górnym odcinku przewodu pokarmowego; wyposażony w rant zabezpieczający wysunięciu ustnika z ust pacjenta</t>
    </r>
  </si>
  <si>
    <r>
      <t>Pętle elektrochirurgiczne obrotowe</t>
    </r>
    <r>
      <rPr>
        <sz val="12"/>
        <color rgb="FF000000"/>
        <rFont val="Calibri"/>
        <family val="2"/>
        <charset val="238"/>
        <scheme val="minor"/>
      </rPr>
      <t xml:space="preserve">, kolonoskopowe jednorazowego użytku, kształt owalny; średnica pętli 10, 15 i 25 mm, do wyboru przez Zamawiającego; pętla wykonana z plecionego drutu; zintegrowany uchwyt ze skalą pomiarową, długość narzędzia min 2300 mm, maksymalna średnica części wprowadzonej do endoskopu 2,3mm; </t>
    </r>
    <r>
      <rPr>
        <b/>
        <sz val="12"/>
        <color rgb="FF000000"/>
        <rFont val="Calibri"/>
        <family val="2"/>
        <charset val="238"/>
        <scheme val="minor"/>
      </rPr>
      <t xml:space="preserve">minimalna średnica kanału roboczego 2,8mm </t>
    </r>
  </si>
  <si>
    <r>
      <t xml:space="preserve">Zestaw </t>
    </r>
    <r>
      <rPr>
        <b/>
        <sz val="12"/>
        <color rgb="FF000000"/>
        <rFont val="Calibri"/>
        <family val="2"/>
        <charset val="238"/>
        <scheme val="minor"/>
      </rPr>
      <t xml:space="preserve">zaworów jednorazowych kompatybilnych z </t>
    </r>
    <r>
      <rPr>
        <sz val="12"/>
        <color rgb="FF000000"/>
        <rFont val="Calibri"/>
        <family val="2"/>
        <charset val="238"/>
        <scheme val="minor"/>
      </rPr>
      <t>posiadanymi przez Zamawiającego endoskopami. W zestawie zawór ssący, zawór woda-powietrze, zawór biopsyjny</t>
    </r>
  </si>
  <si>
    <r>
      <t xml:space="preserve">Guardus, </t>
    </r>
    <r>
      <rPr>
        <sz val="12"/>
        <color rgb="FF000000"/>
        <rFont val="Calibri"/>
        <family val="2"/>
        <charset val="238"/>
        <scheme val="minor"/>
      </rPr>
      <t xml:space="preserve">rurka do usuwania ciał obcych i zatorów pokarmowych. Długość 25 cm lub 55 cm, śr.zewnętrzna 19,5mm, zakresy średnicy endoskopów 8,6-10,0 lub 9,8-11,7 (do wyboru przez zamawiającego), 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zakończenie stożkowe</t>
    </r>
  </si>
  <si>
    <r>
      <rPr>
        <b/>
        <sz val="12"/>
        <rFont val="Calibri"/>
        <family val="2"/>
        <charset val="238"/>
        <scheme val="minor"/>
      </rPr>
      <t>Siatka do usuwania ciał obcych</t>
    </r>
    <r>
      <rPr>
        <sz val="12"/>
        <rFont val="Calibri"/>
        <family val="2"/>
        <charset val="238"/>
        <scheme val="minor"/>
      </rPr>
      <t>, Siatka do usuwania polipów i ciał obcych o oktagonalnym kształcie. Wymiary 4x5,5cm, średnica 2,5mm ; dł. 230cm</t>
    </r>
  </si>
  <si>
    <t xml:space="preserve">Cena 
jednostkowa netto 
</t>
  </si>
  <si>
    <t>Stawka     VAT 
(%)</t>
  </si>
  <si>
    <t>Wartość brutto 
(zł) 
8=6+7</t>
  </si>
  <si>
    <t>Załacznik nr 1 do umowy nr NZ.261.26.2025</t>
  </si>
  <si>
    <t xml:space="preserve"> Załącznik nr 2 do SWZ</t>
  </si>
  <si>
    <t>PRODUCENT,
Nazwa własna lub inne określenie identyfikujące wyrób w sposób jednoznaczny, np. numer katalogowy</t>
  </si>
  <si>
    <r>
      <rPr>
        <b/>
        <sz val="12"/>
        <color theme="1"/>
        <rFont val="Calibri"/>
        <family val="2"/>
        <charset val="238"/>
        <scheme val="minor"/>
      </rPr>
      <t xml:space="preserve">Padlock system </t>
    </r>
    <r>
      <rPr>
        <sz val="12"/>
        <color theme="1"/>
        <rFont val="Calibri"/>
        <family val="2"/>
        <charset val="238"/>
        <scheme val="minor"/>
      </rPr>
      <t>do endoskopowego zamykania perforacji w przewodzie pokarmowym</t>
    </r>
    <r>
      <rPr>
        <b/>
        <sz val="12"/>
        <color theme="1"/>
        <rFont val="Calibri"/>
        <family val="2"/>
        <charset val="238"/>
        <scheme val="minor"/>
      </rPr>
      <t>,</t>
    </r>
    <r>
      <rPr>
        <sz val="12"/>
        <color theme="1"/>
        <rFont val="Calibri"/>
        <family val="2"/>
        <charset val="238"/>
        <scheme val="minor"/>
      </rPr>
      <t xml:space="preserve"> hemostazie lub leczeniu uszkodzeń  w ścianie narządów układu pokarmowego. System z załadowanym klipsem, posiadający markery RTG. Klips wykonany z nitinolu, cięgno biegnące poza kanałem roboczym endoskopu. Średnica zewnętrzna 16 mm i 19 mm. Długość zestawu 177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</si>
</sst>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charset val="1"/>
    </font>
    <font>
      <sz val="11"/>
      <name val="Calibri"/>
      <family val="2"/>
      <charset val="238"/>
    </font>
    <font>
      <sz val="8"/>
      <name val="Calibri"/>
      <family val="2"/>
      <charset val="1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3" borderId="0" xfId="0" applyFont="1" applyFill="1" applyAlignment="1">
      <alignment horizontal="left" wrapText="1"/>
    </xf>
    <xf numFmtId="4" fontId="6" fillId="0" borderId="2" xfId="0" applyNumberFormat="1" applyFont="1" applyBorder="1" applyAlignment="1">
      <alignment horizontal="left" wrapText="1"/>
    </xf>
    <xf numFmtId="4" fontId="6" fillId="0" borderId="2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wrapText="1"/>
    </xf>
    <xf numFmtId="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2">
    <cellStyle name="Excel Built-in Explanatory Text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T29"/>
  <sheetViews>
    <sheetView tabSelected="1" view="pageBreakPreview" zoomScaleNormal="100" zoomScaleSheetLayoutView="100" workbookViewId="0">
      <selection activeCell="H8" sqref="H8"/>
    </sheetView>
  </sheetViews>
  <sheetFormatPr defaultColWidth="6.140625" defaultRowHeight="15.75" x14ac:dyDescent="0.25"/>
  <cols>
    <col min="1" max="1" width="3.5703125" style="4" customWidth="1"/>
    <col min="2" max="2" width="43.140625" style="5" customWidth="1"/>
    <col min="3" max="3" width="10.85546875" style="6" customWidth="1"/>
    <col min="4" max="4" width="6.28515625" style="6" customWidth="1"/>
    <col min="5" max="5" width="13.42578125" style="7" customWidth="1"/>
    <col min="6" max="6" width="10.5703125" style="8" customWidth="1"/>
    <col min="7" max="7" width="9.140625" style="9" customWidth="1"/>
    <col min="8" max="8" width="11.42578125" style="10" customWidth="1"/>
    <col min="9" max="9" width="13.85546875" style="8" customWidth="1"/>
    <col min="10" max="10" width="40" style="1" customWidth="1"/>
    <col min="11" max="238" width="6.140625" style="1"/>
    <col min="239" max="997" width="6.140625" style="2"/>
    <col min="998" max="1009" width="6.140625" style="3"/>
    <col min="1010" max="1022" width="7.7109375" style="3" customWidth="1"/>
    <col min="1023" max="1023" width="6.140625" style="3"/>
    <col min="1024" max="1024" width="11.5703125" style="3" customWidth="1"/>
    <col min="1025" max="16384" width="6.140625" style="3"/>
  </cols>
  <sheetData>
    <row r="1" spans="1:1008" ht="15" customHeight="1" x14ac:dyDescent="0.25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</row>
    <row r="2" spans="1:1008" ht="1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</row>
    <row r="3" spans="1:1008" ht="17.25" customHeight="1" x14ac:dyDescent="0.25">
      <c r="A3" s="47" t="s">
        <v>12</v>
      </c>
      <c r="B3" s="47"/>
      <c r="C3" s="47"/>
      <c r="D3" s="47"/>
      <c r="E3" s="47"/>
      <c r="F3" s="47"/>
      <c r="G3" s="47"/>
      <c r="H3" s="47"/>
      <c r="I3" s="47"/>
      <c r="J3" s="4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</row>
    <row r="4" spans="1:1008" s="2" customFormat="1" ht="230.85" customHeight="1" x14ac:dyDescent="0.25">
      <c r="A4" s="48" t="s">
        <v>13</v>
      </c>
      <c r="B4" s="48"/>
      <c r="C4" s="48"/>
      <c r="D4" s="48"/>
      <c r="E4" s="48"/>
      <c r="F4" s="48"/>
      <c r="G4" s="48"/>
      <c r="H4" s="48"/>
      <c r="I4" s="48"/>
      <c r="J4" s="48"/>
    </row>
    <row r="5" spans="1:1008" s="2" customFormat="1" ht="12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08" s="2" customFormat="1" ht="12.7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08" s="2" customFormat="1" ht="194.2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08" s="14" customFormat="1" ht="92.25" customHeight="1" x14ac:dyDescent="0.25">
      <c r="A8" s="11" t="s">
        <v>0</v>
      </c>
      <c r="B8" s="11" t="s">
        <v>1</v>
      </c>
      <c r="C8" s="12" t="s">
        <v>2</v>
      </c>
      <c r="D8" s="12" t="s">
        <v>3</v>
      </c>
      <c r="E8" s="12" t="s">
        <v>31</v>
      </c>
      <c r="F8" s="12" t="s">
        <v>4</v>
      </c>
      <c r="G8" s="12" t="s">
        <v>32</v>
      </c>
      <c r="H8" s="16" t="s">
        <v>33</v>
      </c>
      <c r="I8" s="12" t="s">
        <v>5</v>
      </c>
      <c r="J8" s="13" t="s">
        <v>36</v>
      </c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</row>
    <row r="9" spans="1:1008" s="15" customFormat="1" ht="22.5" customHeight="1" x14ac:dyDescent="0.25">
      <c r="A9" s="16">
        <v>1</v>
      </c>
      <c r="B9" s="12">
        <v>2</v>
      </c>
      <c r="C9" s="12">
        <v>3</v>
      </c>
      <c r="D9" s="12">
        <v>4</v>
      </c>
      <c r="E9" s="17">
        <v>5</v>
      </c>
      <c r="F9" s="12">
        <v>6</v>
      </c>
      <c r="G9" s="17">
        <v>7</v>
      </c>
      <c r="H9" s="12">
        <v>8</v>
      </c>
      <c r="I9" s="12">
        <v>9</v>
      </c>
      <c r="J9" s="13">
        <v>10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</row>
    <row r="10" spans="1:1008" s="34" customFormat="1" ht="84.75" customHeight="1" x14ac:dyDescent="0.25">
      <c r="A10" s="19" t="s">
        <v>6</v>
      </c>
      <c r="B10" s="20" t="s">
        <v>14</v>
      </c>
      <c r="C10" s="16" t="s">
        <v>7</v>
      </c>
      <c r="D10" s="21">
        <v>80</v>
      </c>
      <c r="E10" s="22"/>
      <c r="F10" s="22">
        <f>ROUND(D10*E10,2)</f>
        <v>0</v>
      </c>
      <c r="G10" s="23"/>
      <c r="H10" s="22">
        <f>ROUND(F10*(1+G10),2)</f>
        <v>0</v>
      </c>
      <c r="I10" s="22">
        <f>ROUND(H10/D10,2)</f>
        <v>0</v>
      </c>
      <c r="J10" s="31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</row>
    <row r="11" spans="1:1008" s="34" customFormat="1" ht="80.25" customHeight="1" x14ac:dyDescent="0.25">
      <c r="A11" s="19" t="s">
        <v>8</v>
      </c>
      <c r="B11" s="20" t="s">
        <v>15</v>
      </c>
      <c r="C11" s="16" t="s">
        <v>7</v>
      </c>
      <c r="D11" s="21">
        <v>80</v>
      </c>
      <c r="E11" s="22"/>
      <c r="F11" s="22">
        <f t="shared" ref="F11:F27" si="0">ROUND(D11*E11,2)</f>
        <v>0</v>
      </c>
      <c r="G11" s="23"/>
      <c r="H11" s="22">
        <f t="shared" ref="H11:H27" si="1">ROUND(F11*(1+G11),2)</f>
        <v>0</v>
      </c>
      <c r="I11" s="22">
        <f t="shared" ref="I11:I27" si="2">ROUND(H11/D11,2)</f>
        <v>0</v>
      </c>
      <c r="J11" s="3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  <c r="AJM11" s="33"/>
      <c r="AJN11" s="33"/>
      <c r="AJO11" s="33"/>
      <c r="AJP11" s="33"/>
      <c r="AJQ11" s="33"/>
      <c r="AJR11" s="33"/>
      <c r="AJS11" s="33"/>
      <c r="AJT11" s="33"/>
      <c r="AJU11" s="33"/>
      <c r="AJV11" s="33"/>
      <c r="AJW11" s="33"/>
      <c r="AJX11" s="33"/>
      <c r="AJY11" s="33"/>
      <c r="AJZ11" s="33"/>
      <c r="AKA11" s="33"/>
      <c r="AKB11" s="33"/>
      <c r="AKC11" s="33"/>
      <c r="AKD11" s="33"/>
      <c r="AKE11" s="33"/>
      <c r="AKF11" s="33"/>
      <c r="AKG11" s="33"/>
      <c r="AKH11" s="33"/>
      <c r="AKI11" s="33"/>
      <c r="AKJ11" s="33"/>
      <c r="AKK11" s="33"/>
      <c r="AKL11" s="33"/>
      <c r="AKM11" s="33"/>
      <c r="AKN11" s="33"/>
      <c r="AKO11" s="33"/>
      <c r="AKP11" s="33"/>
      <c r="AKQ11" s="33"/>
      <c r="AKR11" s="33"/>
      <c r="AKS11" s="33"/>
      <c r="AKT11" s="33"/>
      <c r="AKU11" s="33"/>
      <c r="AKV11" s="33"/>
      <c r="AKW11" s="33"/>
      <c r="AKX11" s="33"/>
      <c r="AKY11" s="33"/>
      <c r="AKZ11" s="33"/>
      <c r="ALA11" s="33"/>
      <c r="ALB11" s="33"/>
      <c r="ALC11" s="33"/>
      <c r="ALD11" s="33"/>
      <c r="ALE11" s="33"/>
      <c r="ALF11" s="33"/>
      <c r="ALG11" s="33"/>
      <c r="ALH11" s="33"/>
      <c r="ALI11" s="33"/>
    </row>
    <row r="12" spans="1:1008" s="34" customFormat="1" ht="77.25" customHeight="1" x14ac:dyDescent="0.25">
      <c r="A12" s="19">
        <v>3</v>
      </c>
      <c r="B12" s="24" t="s">
        <v>16</v>
      </c>
      <c r="C12" s="16" t="s">
        <v>7</v>
      </c>
      <c r="D12" s="21">
        <v>60</v>
      </c>
      <c r="E12" s="22"/>
      <c r="F12" s="22">
        <f t="shared" si="0"/>
        <v>0</v>
      </c>
      <c r="G12" s="23"/>
      <c r="H12" s="22">
        <f t="shared" si="1"/>
        <v>0</v>
      </c>
      <c r="I12" s="22">
        <f t="shared" si="2"/>
        <v>0</v>
      </c>
      <c r="J12" s="36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</row>
    <row r="13" spans="1:1008" s="34" customFormat="1" ht="84.75" customHeight="1" x14ac:dyDescent="0.25">
      <c r="A13" s="19">
        <v>4</v>
      </c>
      <c r="B13" s="24" t="s">
        <v>17</v>
      </c>
      <c r="C13" s="16" t="s">
        <v>7</v>
      </c>
      <c r="D13" s="21">
        <v>60</v>
      </c>
      <c r="E13" s="22"/>
      <c r="F13" s="22">
        <f t="shared" si="0"/>
        <v>0</v>
      </c>
      <c r="G13" s="23"/>
      <c r="H13" s="22">
        <f t="shared" si="1"/>
        <v>0</v>
      </c>
      <c r="I13" s="22">
        <f t="shared" si="2"/>
        <v>0</v>
      </c>
      <c r="J13" s="36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</row>
    <row r="14" spans="1:1008" s="34" customFormat="1" ht="138.75" customHeight="1" x14ac:dyDescent="0.25">
      <c r="A14" s="19">
        <v>5</v>
      </c>
      <c r="B14" s="24" t="s">
        <v>18</v>
      </c>
      <c r="C14" s="16" t="s">
        <v>7</v>
      </c>
      <c r="D14" s="21">
        <v>120</v>
      </c>
      <c r="E14" s="22"/>
      <c r="F14" s="22">
        <f t="shared" si="0"/>
        <v>0</v>
      </c>
      <c r="G14" s="23"/>
      <c r="H14" s="22">
        <f t="shared" si="1"/>
        <v>0</v>
      </c>
      <c r="I14" s="22">
        <f t="shared" si="2"/>
        <v>0</v>
      </c>
      <c r="J14" s="36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</row>
    <row r="15" spans="1:1008" s="34" customFormat="1" ht="147" customHeight="1" x14ac:dyDescent="0.25">
      <c r="A15" s="19">
        <v>6</v>
      </c>
      <c r="B15" s="24" t="s">
        <v>19</v>
      </c>
      <c r="C15" s="16" t="s">
        <v>7</v>
      </c>
      <c r="D15" s="21">
        <v>80</v>
      </c>
      <c r="E15" s="22"/>
      <c r="F15" s="22">
        <f t="shared" si="0"/>
        <v>0</v>
      </c>
      <c r="G15" s="23"/>
      <c r="H15" s="22">
        <f t="shared" si="1"/>
        <v>0</v>
      </c>
      <c r="I15" s="22">
        <f t="shared" si="2"/>
        <v>0</v>
      </c>
      <c r="J15" s="36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</row>
    <row r="16" spans="1:1008" s="34" customFormat="1" ht="165" customHeight="1" x14ac:dyDescent="0.25">
      <c r="A16" s="19">
        <v>7</v>
      </c>
      <c r="B16" s="24" t="s">
        <v>27</v>
      </c>
      <c r="C16" s="16" t="s">
        <v>7</v>
      </c>
      <c r="D16" s="21">
        <v>80</v>
      </c>
      <c r="E16" s="22"/>
      <c r="F16" s="22">
        <f t="shared" si="0"/>
        <v>0</v>
      </c>
      <c r="G16" s="23"/>
      <c r="H16" s="22">
        <f t="shared" si="1"/>
        <v>0</v>
      </c>
      <c r="I16" s="22">
        <f t="shared" si="2"/>
        <v>0</v>
      </c>
      <c r="J16" s="36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</row>
    <row r="17" spans="1:997" s="34" customFormat="1" ht="150" customHeight="1" x14ac:dyDescent="0.25">
      <c r="A17" s="19">
        <v>8</v>
      </c>
      <c r="B17" s="24" t="s">
        <v>20</v>
      </c>
      <c r="C17" s="16" t="s">
        <v>7</v>
      </c>
      <c r="D17" s="21">
        <v>80</v>
      </c>
      <c r="E17" s="22"/>
      <c r="F17" s="22">
        <f t="shared" si="0"/>
        <v>0</v>
      </c>
      <c r="G17" s="23"/>
      <c r="H17" s="22">
        <f t="shared" si="1"/>
        <v>0</v>
      </c>
      <c r="I17" s="22">
        <f t="shared" si="2"/>
        <v>0</v>
      </c>
      <c r="J17" s="36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</row>
    <row r="18" spans="1:997" s="34" customFormat="1" ht="214.5" customHeight="1" x14ac:dyDescent="0.25">
      <c r="A18" s="19" t="s">
        <v>11</v>
      </c>
      <c r="B18" s="24" t="s">
        <v>21</v>
      </c>
      <c r="C18" s="16" t="s">
        <v>7</v>
      </c>
      <c r="D18" s="21">
        <v>80</v>
      </c>
      <c r="E18" s="22"/>
      <c r="F18" s="22">
        <f t="shared" si="0"/>
        <v>0</v>
      </c>
      <c r="G18" s="23"/>
      <c r="H18" s="22">
        <f t="shared" si="1"/>
        <v>0</v>
      </c>
      <c r="I18" s="22">
        <f t="shared" si="2"/>
        <v>0</v>
      </c>
      <c r="J18" s="36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</row>
    <row r="19" spans="1:997" s="34" customFormat="1" ht="150.75" customHeight="1" x14ac:dyDescent="0.25">
      <c r="A19" s="19">
        <v>10</v>
      </c>
      <c r="B19" s="24" t="s">
        <v>22</v>
      </c>
      <c r="C19" s="16" t="s">
        <v>7</v>
      </c>
      <c r="D19" s="21">
        <v>120</v>
      </c>
      <c r="E19" s="22"/>
      <c r="F19" s="22">
        <f t="shared" si="0"/>
        <v>0</v>
      </c>
      <c r="G19" s="23"/>
      <c r="H19" s="22">
        <f t="shared" si="1"/>
        <v>0</v>
      </c>
      <c r="I19" s="22">
        <f t="shared" si="2"/>
        <v>0</v>
      </c>
      <c r="J19" s="35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</row>
    <row r="20" spans="1:997" s="34" customFormat="1" ht="60" customHeight="1" x14ac:dyDescent="0.25">
      <c r="A20" s="19">
        <v>11</v>
      </c>
      <c r="B20" s="20" t="s">
        <v>23</v>
      </c>
      <c r="C20" s="16" t="s">
        <v>7</v>
      </c>
      <c r="D20" s="21">
        <v>80</v>
      </c>
      <c r="E20" s="22"/>
      <c r="F20" s="22">
        <f t="shared" si="0"/>
        <v>0</v>
      </c>
      <c r="G20" s="23"/>
      <c r="H20" s="22">
        <f t="shared" si="1"/>
        <v>0</v>
      </c>
      <c r="I20" s="22">
        <f t="shared" si="2"/>
        <v>0</v>
      </c>
      <c r="J20" s="35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</row>
    <row r="21" spans="1:997" s="34" customFormat="1" ht="85.5" customHeight="1" x14ac:dyDescent="0.25">
      <c r="A21" s="19">
        <v>12</v>
      </c>
      <c r="B21" s="25" t="s">
        <v>28</v>
      </c>
      <c r="C21" s="16" t="s">
        <v>7</v>
      </c>
      <c r="D21" s="21">
        <v>80</v>
      </c>
      <c r="E21" s="22"/>
      <c r="F21" s="22">
        <f t="shared" si="0"/>
        <v>0</v>
      </c>
      <c r="G21" s="23"/>
      <c r="H21" s="22">
        <f t="shared" si="1"/>
        <v>0</v>
      </c>
      <c r="I21" s="22">
        <f t="shared" si="2"/>
        <v>0</v>
      </c>
      <c r="J21" s="36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</row>
    <row r="22" spans="1:997" s="34" customFormat="1" ht="69.75" customHeight="1" x14ac:dyDescent="0.25">
      <c r="A22" s="19">
        <v>13</v>
      </c>
      <c r="B22" s="20" t="s">
        <v>24</v>
      </c>
      <c r="C22" s="16" t="s">
        <v>7</v>
      </c>
      <c r="D22" s="21">
        <v>80</v>
      </c>
      <c r="E22" s="22"/>
      <c r="F22" s="22">
        <f t="shared" si="0"/>
        <v>0</v>
      </c>
      <c r="G22" s="23"/>
      <c r="H22" s="22">
        <f t="shared" si="1"/>
        <v>0</v>
      </c>
      <c r="I22" s="22">
        <f t="shared" si="2"/>
        <v>0</v>
      </c>
      <c r="J22" s="36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</row>
    <row r="23" spans="1:997" s="34" customFormat="1" ht="147.75" customHeight="1" x14ac:dyDescent="0.25">
      <c r="A23" s="19">
        <v>14</v>
      </c>
      <c r="B23" s="20" t="s">
        <v>25</v>
      </c>
      <c r="C23" s="16" t="s">
        <v>7</v>
      </c>
      <c r="D23" s="21">
        <v>80</v>
      </c>
      <c r="E23" s="22"/>
      <c r="F23" s="22">
        <f t="shared" si="0"/>
        <v>0</v>
      </c>
      <c r="G23" s="23"/>
      <c r="H23" s="22">
        <f t="shared" si="1"/>
        <v>0</v>
      </c>
      <c r="I23" s="22">
        <f t="shared" si="2"/>
        <v>0</v>
      </c>
      <c r="J23" s="36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</row>
    <row r="24" spans="1:997" s="34" customFormat="1" ht="166.5" customHeight="1" x14ac:dyDescent="0.25">
      <c r="A24" s="19">
        <v>15</v>
      </c>
      <c r="B24" s="26" t="s">
        <v>37</v>
      </c>
      <c r="C24" s="16" t="s">
        <v>7</v>
      </c>
      <c r="D24" s="21">
        <v>3</v>
      </c>
      <c r="E24" s="22"/>
      <c r="F24" s="22">
        <f t="shared" si="0"/>
        <v>0</v>
      </c>
      <c r="G24" s="23"/>
      <c r="H24" s="22">
        <f t="shared" si="1"/>
        <v>0</v>
      </c>
      <c r="I24" s="22">
        <f t="shared" si="2"/>
        <v>0</v>
      </c>
      <c r="J24" s="36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</row>
    <row r="25" spans="1:997" s="34" customFormat="1" ht="84.75" customHeight="1" x14ac:dyDescent="0.25">
      <c r="A25" s="19">
        <v>16</v>
      </c>
      <c r="B25" s="20" t="s">
        <v>26</v>
      </c>
      <c r="C25" s="16" t="s">
        <v>7</v>
      </c>
      <c r="D25" s="21">
        <v>120</v>
      </c>
      <c r="E25" s="22"/>
      <c r="F25" s="22">
        <f t="shared" si="0"/>
        <v>0</v>
      </c>
      <c r="G25" s="23"/>
      <c r="H25" s="22">
        <f t="shared" si="1"/>
        <v>0</v>
      </c>
      <c r="I25" s="22">
        <f t="shared" si="2"/>
        <v>0</v>
      </c>
      <c r="J25" s="36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</row>
    <row r="26" spans="1:997" s="34" customFormat="1" ht="66.75" customHeight="1" x14ac:dyDescent="0.25">
      <c r="A26" s="27">
        <v>17</v>
      </c>
      <c r="B26" s="28" t="s">
        <v>30</v>
      </c>
      <c r="C26" s="16" t="s">
        <v>7</v>
      </c>
      <c r="D26" s="21">
        <v>1</v>
      </c>
      <c r="E26" s="22"/>
      <c r="F26" s="22">
        <f t="shared" si="0"/>
        <v>0</v>
      </c>
      <c r="G26" s="23"/>
      <c r="H26" s="22">
        <f t="shared" si="1"/>
        <v>0</v>
      </c>
      <c r="I26" s="22">
        <f t="shared" si="2"/>
        <v>0</v>
      </c>
      <c r="J26" s="3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</row>
    <row r="27" spans="1:997" s="34" customFormat="1" ht="96" customHeight="1" x14ac:dyDescent="0.25">
      <c r="A27" s="19">
        <v>18</v>
      </c>
      <c r="B27" s="29" t="s">
        <v>29</v>
      </c>
      <c r="C27" s="16" t="s">
        <v>7</v>
      </c>
      <c r="D27" s="21">
        <v>1</v>
      </c>
      <c r="E27" s="22"/>
      <c r="F27" s="22">
        <f t="shared" si="0"/>
        <v>0</v>
      </c>
      <c r="G27" s="23"/>
      <c r="H27" s="22">
        <f t="shared" si="1"/>
        <v>0</v>
      </c>
      <c r="I27" s="22">
        <f t="shared" si="2"/>
        <v>0</v>
      </c>
      <c r="J27" s="36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33"/>
      <c r="ALF27" s="33"/>
      <c r="ALG27" s="33"/>
      <c r="ALH27" s="33"/>
      <c r="ALI27" s="33"/>
    </row>
    <row r="28" spans="1:997" s="34" customFormat="1" ht="31.5" x14ac:dyDescent="0.25">
      <c r="A28" s="30"/>
      <c r="B28" s="37"/>
      <c r="C28" s="32"/>
      <c r="D28" s="32"/>
      <c r="E28" s="38" t="s">
        <v>9</v>
      </c>
      <c r="F28" s="38"/>
      <c r="G28" s="38" t="s">
        <v>10</v>
      </c>
      <c r="H28" s="39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</row>
    <row r="29" spans="1:997" s="46" customFormat="1" ht="13.9" customHeight="1" x14ac:dyDescent="0.25">
      <c r="A29" s="4"/>
      <c r="B29" s="40"/>
      <c r="C29" s="41"/>
      <c r="D29" s="41"/>
      <c r="E29" s="42"/>
      <c r="F29" s="1"/>
      <c r="G29" s="43"/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  <c r="AAJ29" s="45"/>
      <c r="AAK29" s="45"/>
      <c r="AAL29" s="45"/>
      <c r="AAM29" s="45"/>
      <c r="AAN29" s="45"/>
      <c r="AAO29" s="45"/>
      <c r="AAP29" s="45"/>
      <c r="AAQ29" s="45"/>
      <c r="AAR29" s="45"/>
      <c r="AAS29" s="45"/>
      <c r="AAT29" s="45"/>
      <c r="AAU29" s="45"/>
      <c r="AAV29" s="45"/>
      <c r="AAW29" s="45"/>
      <c r="AAX29" s="45"/>
      <c r="AAY29" s="45"/>
      <c r="AAZ29" s="45"/>
      <c r="ABA29" s="45"/>
      <c r="ABB29" s="45"/>
      <c r="ABC29" s="45"/>
      <c r="ABD29" s="45"/>
      <c r="ABE29" s="45"/>
      <c r="ABF29" s="45"/>
      <c r="ABG29" s="45"/>
      <c r="ABH29" s="45"/>
      <c r="ABI29" s="45"/>
      <c r="ABJ29" s="45"/>
      <c r="ABK29" s="45"/>
      <c r="ABL29" s="45"/>
      <c r="ABM29" s="45"/>
      <c r="ABN29" s="45"/>
      <c r="ABO29" s="45"/>
      <c r="ABP29" s="45"/>
      <c r="ABQ29" s="45"/>
      <c r="ABR29" s="45"/>
      <c r="ABS29" s="45"/>
      <c r="ABT29" s="45"/>
      <c r="ABU29" s="45"/>
      <c r="ABV29" s="45"/>
      <c r="ABW29" s="45"/>
      <c r="ABX29" s="45"/>
      <c r="ABY29" s="45"/>
      <c r="ABZ29" s="45"/>
      <c r="ACA29" s="45"/>
      <c r="ACB29" s="45"/>
      <c r="ACC29" s="45"/>
      <c r="ACD29" s="45"/>
      <c r="ACE29" s="45"/>
      <c r="ACF29" s="45"/>
      <c r="ACG29" s="45"/>
      <c r="ACH29" s="45"/>
      <c r="ACI29" s="45"/>
      <c r="ACJ29" s="45"/>
      <c r="ACK29" s="45"/>
      <c r="ACL29" s="45"/>
      <c r="ACM29" s="45"/>
      <c r="ACN29" s="45"/>
      <c r="ACO29" s="45"/>
      <c r="ACP29" s="45"/>
      <c r="ACQ29" s="45"/>
      <c r="ACR29" s="45"/>
      <c r="ACS29" s="45"/>
      <c r="ACT29" s="45"/>
      <c r="ACU29" s="45"/>
      <c r="ACV29" s="45"/>
      <c r="ACW29" s="45"/>
      <c r="ACX29" s="45"/>
      <c r="ACY29" s="45"/>
      <c r="ACZ29" s="45"/>
      <c r="ADA29" s="45"/>
      <c r="ADB29" s="45"/>
      <c r="ADC29" s="45"/>
      <c r="ADD29" s="45"/>
      <c r="ADE29" s="45"/>
      <c r="ADF29" s="45"/>
      <c r="ADG29" s="45"/>
      <c r="ADH29" s="45"/>
      <c r="ADI29" s="45"/>
      <c r="ADJ29" s="45"/>
      <c r="ADK29" s="45"/>
      <c r="ADL29" s="45"/>
      <c r="ADM29" s="45"/>
      <c r="ADN29" s="45"/>
      <c r="ADO29" s="45"/>
      <c r="ADP29" s="45"/>
      <c r="ADQ29" s="45"/>
      <c r="ADR29" s="45"/>
      <c r="ADS29" s="45"/>
      <c r="ADT29" s="45"/>
      <c r="ADU29" s="45"/>
      <c r="ADV29" s="45"/>
      <c r="ADW29" s="45"/>
      <c r="ADX29" s="45"/>
      <c r="ADY29" s="45"/>
      <c r="ADZ29" s="45"/>
      <c r="AEA29" s="45"/>
      <c r="AEB29" s="45"/>
      <c r="AEC29" s="45"/>
      <c r="AED29" s="45"/>
      <c r="AEE29" s="45"/>
      <c r="AEF29" s="45"/>
      <c r="AEG29" s="45"/>
      <c r="AEH29" s="45"/>
      <c r="AEI29" s="45"/>
      <c r="AEJ29" s="45"/>
      <c r="AEK29" s="45"/>
      <c r="AEL29" s="45"/>
      <c r="AEM29" s="45"/>
      <c r="AEN29" s="45"/>
      <c r="AEO29" s="45"/>
      <c r="AEP29" s="45"/>
      <c r="AEQ29" s="45"/>
      <c r="AER29" s="45"/>
      <c r="AES29" s="45"/>
      <c r="AET29" s="45"/>
      <c r="AEU29" s="45"/>
      <c r="AEV29" s="45"/>
      <c r="AEW29" s="45"/>
      <c r="AEX29" s="45"/>
      <c r="AEY29" s="45"/>
      <c r="AEZ29" s="45"/>
      <c r="AFA29" s="45"/>
      <c r="AFB29" s="45"/>
      <c r="AFC29" s="45"/>
      <c r="AFD29" s="45"/>
      <c r="AFE29" s="45"/>
      <c r="AFF29" s="45"/>
      <c r="AFG29" s="45"/>
      <c r="AFH29" s="45"/>
      <c r="AFI29" s="45"/>
      <c r="AFJ29" s="45"/>
      <c r="AFK29" s="45"/>
      <c r="AFL29" s="45"/>
      <c r="AFM29" s="45"/>
      <c r="AFN29" s="45"/>
      <c r="AFO29" s="45"/>
      <c r="AFP29" s="45"/>
      <c r="AFQ29" s="45"/>
      <c r="AFR29" s="45"/>
      <c r="AFS29" s="45"/>
      <c r="AFT29" s="45"/>
      <c r="AFU29" s="45"/>
      <c r="AFV29" s="45"/>
      <c r="AFW29" s="45"/>
      <c r="AFX29" s="45"/>
      <c r="AFY29" s="45"/>
      <c r="AFZ29" s="45"/>
      <c r="AGA29" s="45"/>
      <c r="AGB29" s="45"/>
      <c r="AGC29" s="45"/>
      <c r="AGD29" s="45"/>
      <c r="AGE29" s="45"/>
      <c r="AGF29" s="45"/>
      <c r="AGG29" s="45"/>
      <c r="AGH29" s="45"/>
      <c r="AGI29" s="45"/>
      <c r="AGJ29" s="45"/>
      <c r="AGK29" s="45"/>
      <c r="AGL29" s="45"/>
      <c r="AGM29" s="45"/>
      <c r="AGN29" s="45"/>
      <c r="AGO29" s="45"/>
      <c r="AGP29" s="45"/>
      <c r="AGQ29" s="45"/>
      <c r="AGR29" s="45"/>
      <c r="AGS29" s="45"/>
      <c r="AGT29" s="45"/>
      <c r="AGU29" s="45"/>
      <c r="AGV29" s="45"/>
      <c r="AGW29" s="45"/>
      <c r="AGX29" s="45"/>
      <c r="AGY29" s="45"/>
      <c r="AGZ29" s="45"/>
      <c r="AHA29" s="45"/>
      <c r="AHB29" s="45"/>
      <c r="AHC29" s="45"/>
      <c r="AHD29" s="45"/>
      <c r="AHE29" s="45"/>
      <c r="AHF29" s="45"/>
      <c r="AHG29" s="45"/>
      <c r="AHH29" s="45"/>
      <c r="AHI29" s="45"/>
      <c r="AHJ29" s="45"/>
      <c r="AHK29" s="45"/>
      <c r="AHL29" s="45"/>
      <c r="AHM29" s="45"/>
      <c r="AHN29" s="45"/>
      <c r="AHO29" s="45"/>
      <c r="AHP29" s="45"/>
      <c r="AHQ29" s="45"/>
      <c r="AHR29" s="45"/>
      <c r="AHS29" s="45"/>
      <c r="AHT29" s="45"/>
      <c r="AHU29" s="45"/>
      <c r="AHV29" s="45"/>
      <c r="AHW29" s="45"/>
      <c r="AHX29" s="45"/>
      <c r="AHY29" s="45"/>
      <c r="AHZ29" s="45"/>
      <c r="AIA29" s="45"/>
      <c r="AIB29" s="45"/>
      <c r="AIC29" s="45"/>
      <c r="AID29" s="45"/>
      <c r="AIE29" s="45"/>
      <c r="AIF29" s="45"/>
      <c r="AIG29" s="45"/>
      <c r="AIH29" s="45"/>
      <c r="AII29" s="45"/>
      <c r="AIJ29" s="45"/>
      <c r="AIK29" s="45"/>
      <c r="AIL29" s="45"/>
      <c r="AIM29" s="45"/>
      <c r="AIN29" s="45"/>
      <c r="AIO29" s="45"/>
      <c r="AIP29" s="45"/>
      <c r="AIQ29" s="45"/>
      <c r="AIR29" s="45"/>
      <c r="AIS29" s="45"/>
      <c r="AIT29" s="45"/>
      <c r="AIU29" s="45"/>
      <c r="AIV29" s="45"/>
      <c r="AIW29" s="45"/>
      <c r="AIX29" s="45"/>
      <c r="AIY29" s="45"/>
      <c r="AIZ29" s="45"/>
      <c r="AJA29" s="45"/>
      <c r="AJB29" s="45"/>
      <c r="AJC29" s="45"/>
      <c r="AJD29" s="45"/>
      <c r="AJE29" s="45"/>
      <c r="AJF29" s="45"/>
      <c r="AJG29" s="45"/>
      <c r="AJH29" s="45"/>
      <c r="AJI29" s="45"/>
      <c r="AJJ29" s="45"/>
      <c r="AJK29" s="45"/>
      <c r="AJL29" s="45"/>
      <c r="AJM29" s="45"/>
      <c r="AJN29" s="45"/>
      <c r="AJO29" s="45"/>
      <c r="AJP29" s="45"/>
      <c r="AJQ29" s="45"/>
      <c r="AJR29" s="45"/>
      <c r="AJS29" s="45"/>
      <c r="AJT29" s="45"/>
      <c r="AJU29" s="45"/>
      <c r="AJV29" s="45"/>
      <c r="AJW29" s="45"/>
      <c r="AJX29" s="45"/>
      <c r="AJY29" s="45"/>
      <c r="AJZ29" s="45"/>
      <c r="AKA29" s="45"/>
      <c r="AKB29" s="45"/>
      <c r="AKC29" s="45"/>
      <c r="AKD29" s="45"/>
      <c r="AKE29" s="45"/>
      <c r="AKF29" s="45"/>
      <c r="AKG29" s="45"/>
      <c r="AKH29" s="45"/>
      <c r="AKI29" s="45"/>
      <c r="AKJ29" s="45"/>
      <c r="AKK29" s="45"/>
      <c r="AKL29" s="45"/>
      <c r="AKM29" s="45"/>
      <c r="AKN29" s="45"/>
      <c r="AKO29" s="45"/>
      <c r="AKP29" s="45"/>
      <c r="AKQ29" s="45"/>
      <c r="AKR29" s="45"/>
      <c r="AKS29" s="45"/>
      <c r="AKT29" s="45"/>
      <c r="AKU29" s="45"/>
      <c r="AKV29" s="45"/>
      <c r="AKW29" s="45"/>
      <c r="AKX29" s="45"/>
      <c r="AKY29" s="45"/>
      <c r="AKZ29" s="45"/>
      <c r="ALA29" s="45"/>
      <c r="ALB29" s="45"/>
      <c r="ALC29" s="45"/>
      <c r="ALD29" s="45"/>
      <c r="ALE29" s="45"/>
      <c r="ALF29" s="45"/>
      <c r="ALG29" s="45"/>
      <c r="ALH29" s="45"/>
      <c r="ALI29" s="45"/>
    </row>
  </sheetData>
  <mergeCells count="4">
    <mergeCell ref="A1:J1"/>
    <mergeCell ref="A2:J2"/>
    <mergeCell ref="A3:J3"/>
    <mergeCell ref="A4:J7"/>
  </mergeCells>
  <phoneticPr fontId="2" type="noConversion"/>
  <printOptions horizontalCentered="1"/>
  <pageMargins left="0.25" right="0.25" top="0.75" bottom="0.75" header="0.511811023622047" footer="0.511811023622047"/>
  <pageSetup paperSize="9" scale="87" fitToHeight="0" orientation="landscape" horizontalDpi="300" verticalDpi="300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</vt:lpstr>
      <vt:lpstr>ZADANIE!Obszar_wydruku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102</cp:revision>
  <cp:lastPrinted>2024-01-10T09:16:25Z</cp:lastPrinted>
  <dcterms:created xsi:type="dcterms:W3CDTF">2019-02-04T11:59:38Z</dcterms:created>
  <dcterms:modified xsi:type="dcterms:W3CDTF">2025-05-06T06:16:17Z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