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7DDBF7B6-8F52-4687-BA2B-88692A2835E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" i="1" l="1"/>
  <c r="Q20" i="1"/>
  <c r="Q26" i="1"/>
  <c r="Q32" i="1"/>
  <c r="Q38" i="1"/>
  <c r="Q44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13" i="1"/>
  <c r="O16" i="1"/>
  <c r="N16" i="1" s="1"/>
  <c r="O17" i="1"/>
  <c r="N17" i="1" s="1"/>
  <c r="O22" i="1"/>
  <c r="N22" i="1" s="1"/>
  <c r="O23" i="1"/>
  <c r="N23" i="1" s="1"/>
  <c r="O28" i="1"/>
  <c r="N28" i="1" s="1"/>
  <c r="O29" i="1"/>
  <c r="N29" i="1" s="1"/>
  <c r="O34" i="1"/>
  <c r="N34" i="1" s="1"/>
  <c r="O35" i="1"/>
  <c r="N35" i="1" s="1"/>
  <c r="O40" i="1"/>
  <c r="N40" i="1" s="1"/>
  <c r="O41" i="1"/>
  <c r="N41" i="1" s="1"/>
  <c r="O46" i="1"/>
  <c r="N46" i="1" s="1"/>
  <c r="O13" i="1"/>
  <c r="M14" i="1"/>
  <c r="M15" i="1"/>
  <c r="M16" i="1"/>
  <c r="M17" i="1"/>
  <c r="M18" i="1"/>
  <c r="M19" i="1"/>
  <c r="Q19" i="1" s="1"/>
  <c r="M20" i="1"/>
  <c r="M21" i="1"/>
  <c r="M22" i="1"/>
  <c r="M23" i="1"/>
  <c r="M24" i="1"/>
  <c r="M25" i="1"/>
  <c r="Q25" i="1" s="1"/>
  <c r="M26" i="1"/>
  <c r="M27" i="1"/>
  <c r="M28" i="1"/>
  <c r="M29" i="1"/>
  <c r="M30" i="1"/>
  <c r="M31" i="1"/>
  <c r="Q31" i="1" s="1"/>
  <c r="M32" i="1"/>
  <c r="M33" i="1"/>
  <c r="M34" i="1"/>
  <c r="M35" i="1"/>
  <c r="M36" i="1"/>
  <c r="M37" i="1"/>
  <c r="Q37" i="1" s="1"/>
  <c r="M38" i="1"/>
  <c r="M39" i="1"/>
  <c r="M40" i="1"/>
  <c r="M41" i="1"/>
  <c r="M42" i="1"/>
  <c r="M43" i="1"/>
  <c r="Q43" i="1" s="1"/>
  <c r="M44" i="1"/>
  <c r="M45" i="1"/>
  <c r="M46" i="1"/>
  <c r="M13" i="1"/>
  <c r="M47" i="1" s="1"/>
  <c r="K14" i="1"/>
  <c r="K16" i="1"/>
  <c r="S16" i="1" s="1"/>
  <c r="R16" i="1" s="1"/>
  <c r="K19" i="1"/>
  <c r="S19" i="1" s="1"/>
  <c r="R19" i="1" s="1"/>
  <c r="K20" i="1"/>
  <c r="S20" i="1" s="1"/>
  <c r="R20" i="1" s="1"/>
  <c r="K22" i="1"/>
  <c r="S22" i="1" s="1"/>
  <c r="K25" i="1"/>
  <c r="K26" i="1"/>
  <c r="K28" i="1"/>
  <c r="S28" i="1" s="1"/>
  <c r="R28" i="1" s="1"/>
  <c r="K31" i="1"/>
  <c r="S31" i="1" s="1"/>
  <c r="R31" i="1" s="1"/>
  <c r="K32" i="1"/>
  <c r="S32" i="1" s="1"/>
  <c r="R32" i="1" s="1"/>
  <c r="K34" i="1"/>
  <c r="S34" i="1" s="1"/>
  <c r="K37" i="1"/>
  <c r="K38" i="1"/>
  <c r="K40" i="1"/>
  <c r="S40" i="1" s="1"/>
  <c r="R40" i="1" s="1"/>
  <c r="K43" i="1"/>
  <c r="S43" i="1" s="1"/>
  <c r="R43" i="1" s="1"/>
  <c r="K44" i="1"/>
  <c r="S44" i="1" s="1"/>
  <c r="R44" i="1" s="1"/>
  <c r="I14" i="1"/>
  <c r="I15" i="1"/>
  <c r="Q15" i="1" s="1"/>
  <c r="I16" i="1"/>
  <c r="Q16" i="1" s="1"/>
  <c r="I17" i="1"/>
  <c r="Q17" i="1" s="1"/>
  <c r="I18" i="1"/>
  <c r="Q18" i="1" s="1"/>
  <c r="I19" i="1"/>
  <c r="I20" i="1"/>
  <c r="I21" i="1"/>
  <c r="Q21" i="1" s="1"/>
  <c r="I22" i="1"/>
  <c r="Q22" i="1" s="1"/>
  <c r="I23" i="1"/>
  <c r="Q23" i="1" s="1"/>
  <c r="I24" i="1"/>
  <c r="Q24" i="1" s="1"/>
  <c r="I25" i="1"/>
  <c r="I26" i="1"/>
  <c r="I27" i="1"/>
  <c r="Q27" i="1" s="1"/>
  <c r="I28" i="1"/>
  <c r="Q28" i="1" s="1"/>
  <c r="I29" i="1"/>
  <c r="Q29" i="1" s="1"/>
  <c r="I30" i="1"/>
  <c r="Q30" i="1" s="1"/>
  <c r="I31" i="1"/>
  <c r="I32" i="1"/>
  <c r="I33" i="1"/>
  <c r="Q33" i="1" s="1"/>
  <c r="I34" i="1"/>
  <c r="Q34" i="1" s="1"/>
  <c r="I35" i="1"/>
  <c r="Q35" i="1" s="1"/>
  <c r="I36" i="1"/>
  <c r="Q36" i="1" s="1"/>
  <c r="I37" i="1"/>
  <c r="I38" i="1"/>
  <c r="I39" i="1"/>
  <c r="Q39" i="1" s="1"/>
  <c r="I40" i="1"/>
  <c r="Q40" i="1" s="1"/>
  <c r="I41" i="1"/>
  <c r="Q41" i="1" s="1"/>
  <c r="I42" i="1"/>
  <c r="Q42" i="1" s="1"/>
  <c r="I43" i="1"/>
  <c r="I44" i="1"/>
  <c r="I45" i="1"/>
  <c r="Q45" i="1" s="1"/>
  <c r="I46" i="1"/>
  <c r="Q46" i="1" s="1"/>
  <c r="I13" i="1"/>
  <c r="I47" i="1" s="1"/>
  <c r="G14" i="1"/>
  <c r="O14" i="1" s="1"/>
  <c r="N14" i="1" s="1"/>
  <c r="G15" i="1"/>
  <c r="K15" i="1" s="1"/>
  <c r="G16" i="1"/>
  <c r="G17" i="1"/>
  <c r="K17" i="1" s="1"/>
  <c r="G18" i="1"/>
  <c r="O18" i="1" s="1"/>
  <c r="N18" i="1" s="1"/>
  <c r="G19" i="1"/>
  <c r="O19" i="1" s="1"/>
  <c r="N19" i="1" s="1"/>
  <c r="G20" i="1"/>
  <c r="O20" i="1" s="1"/>
  <c r="N20" i="1" s="1"/>
  <c r="G21" i="1"/>
  <c r="K21" i="1" s="1"/>
  <c r="G22" i="1"/>
  <c r="G23" i="1"/>
  <c r="K23" i="1" s="1"/>
  <c r="G24" i="1"/>
  <c r="O24" i="1" s="1"/>
  <c r="N24" i="1" s="1"/>
  <c r="G25" i="1"/>
  <c r="O25" i="1" s="1"/>
  <c r="N25" i="1" s="1"/>
  <c r="G26" i="1"/>
  <c r="O26" i="1" s="1"/>
  <c r="N26" i="1" s="1"/>
  <c r="G27" i="1"/>
  <c r="K27" i="1" s="1"/>
  <c r="G28" i="1"/>
  <c r="G29" i="1"/>
  <c r="K29" i="1" s="1"/>
  <c r="G30" i="1"/>
  <c r="O30" i="1" s="1"/>
  <c r="N30" i="1" s="1"/>
  <c r="G31" i="1"/>
  <c r="O31" i="1" s="1"/>
  <c r="N31" i="1" s="1"/>
  <c r="G32" i="1"/>
  <c r="O32" i="1" s="1"/>
  <c r="N32" i="1" s="1"/>
  <c r="G33" i="1"/>
  <c r="K33" i="1" s="1"/>
  <c r="G34" i="1"/>
  <c r="G35" i="1"/>
  <c r="K35" i="1" s="1"/>
  <c r="G36" i="1"/>
  <c r="O36" i="1" s="1"/>
  <c r="N36" i="1" s="1"/>
  <c r="G37" i="1"/>
  <c r="O37" i="1" s="1"/>
  <c r="N37" i="1" s="1"/>
  <c r="G38" i="1"/>
  <c r="O38" i="1" s="1"/>
  <c r="N38" i="1" s="1"/>
  <c r="G39" i="1"/>
  <c r="K39" i="1" s="1"/>
  <c r="G40" i="1"/>
  <c r="G41" i="1"/>
  <c r="K41" i="1" s="1"/>
  <c r="G42" i="1"/>
  <c r="O42" i="1" s="1"/>
  <c r="N42" i="1" s="1"/>
  <c r="G43" i="1"/>
  <c r="O43" i="1" s="1"/>
  <c r="N43" i="1" s="1"/>
  <c r="G44" i="1"/>
  <c r="O44" i="1" s="1"/>
  <c r="N44" i="1" s="1"/>
  <c r="G45" i="1"/>
  <c r="K45" i="1" s="1"/>
  <c r="G46" i="1"/>
  <c r="K46" i="1" s="1"/>
  <c r="G13" i="1"/>
  <c r="K13" i="1" s="1"/>
  <c r="J45" i="1" l="1"/>
  <c r="J33" i="1"/>
  <c r="S15" i="1"/>
  <c r="R15" i="1" s="1"/>
  <c r="J15" i="1"/>
  <c r="J39" i="1"/>
  <c r="S27" i="1"/>
  <c r="R27" i="1" s="1"/>
  <c r="J27" i="1"/>
  <c r="S21" i="1"/>
  <c r="R21" i="1" s="1"/>
  <c r="J21" i="1"/>
  <c r="S38" i="1"/>
  <c r="R38" i="1" s="1"/>
  <c r="S26" i="1"/>
  <c r="R26" i="1" s="1"/>
  <c r="S14" i="1"/>
  <c r="R14" i="1" s="1"/>
  <c r="J13" i="1"/>
  <c r="S13" i="1"/>
  <c r="S41" i="1"/>
  <c r="R41" i="1" s="1"/>
  <c r="J41" i="1"/>
  <c r="S35" i="1"/>
  <c r="R35" i="1" s="1"/>
  <c r="J35" i="1"/>
  <c r="J29" i="1"/>
  <c r="S29" i="1"/>
  <c r="R29" i="1" s="1"/>
  <c r="J23" i="1"/>
  <c r="S23" i="1"/>
  <c r="R23" i="1" s="1"/>
  <c r="S17" i="1"/>
  <c r="R17" i="1" s="1"/>
  <c r="J17" i="1"/>
  <c r="S37" i="1"/>
  <c r="R37" i="1" s="1"/>
  <c r="S25" i="1"/>
  <c r="R25" i="1" s="1"/>
  <c r="S46" i="1"/>
  <c r="R46" i="1" s="1"/>
  <c r="J46" i="1"/>
  <c r="R34" i="1"/>
  <c r="R22" i="1"/>
  <c r="K42" i="1"/>
  <c r="K36" i="1"/>
  <c r="K30" i="1"/>
  <c r="K24" i="1"/>
  <c r="K18" i="1"/>
  <c r="J40" i="1"/>
  <c r="J34" i="1"/>
  <c r="J28" i="1"/>
  <c r="J22" i="1"/>
  <c r="J16" i="1"/>
  <c r="O45" i="1"/>
  <c r="N45" i="1" s="1"/>
  <c r="O39" i="1"/>
  <c r="N39" i="1" s="1"/>
  <c r="O33" i="1"/>
  <c r="N33" i="1" s="1"/>
  <c r="O27" i="1"/>
  <c r="N27" i="1" s="1"/>
  <c r="O21" i="1"/>
  <c r="N21" i="1" s="1"/>
  <c r="O15" i="1"/>
  <c r="N15" i="1" s="1"/>
  <c r="Q13" i="1"/>
  <c r="Q47" i="1" s="1"/>
  <c r="J44" i="1"/>
  <c r="J38" i="1"/>
  <c r="J32" i="1"/>
  <c r="J26" i="1"/>
  <c r="J20" i="1"/>
  <c r="J14" i="1"/>
  <c r="N13" i="1"/>
  <c r="J43" i="1"/>
  <c r="J37" i="1"/>
  <c r="J31" i="1"/>
  <c r="J25" i="1"/>
  <c r="J19" i="1"/>
  <c r="J42" i="1" l="1"/>
  <c r="S42" i="1"/>
  <c r="R42" i="1" s="1"/>
  <c r="R13" i="1"/>
  <c r="J18" i="1"/>
  <c r="J47" i="1" s="1"/>
  <c r="S18" i="1"/>
  <c r="R18" i="1" s="1"/>
  <c r="N47" i="1"/>
  <c r="S24" i="1"/>
  <c r="R24" i="1" s="1"/>
  <c r="J24" i="1"/>
  <c r="S33" i="1"/>
  <c r="R33" i="1" s="1"/>
  <c r="S30" i="1"/>
  <c r="R30" i="1" s="1"/>
  <c r="J30" i="1"/>
  <c r="S39" i="1"/>
  <c r="R39" i="1" s="1"/>
  <c r="S36" i="1"/>
  <c r="R36" i="1" s="1"/>
  <c r="J36" i="1"/>
  <c r="K47" i="1"/>
  <c r="O47" i="1"/>
  <c r="S45" i="1"/>
  <c r="R45" i="1" s="1"/>
  <c r="R47" i="1" l="1"/>
  <c r="S47" i="1"/>
</calcChain>
</file>

<file path=xl/sharedStrings.xml><?xml version="1.0" encoding="utf-8"?>
<sst xmlns="http://schemas.openxmlformats.org/spreadsheetml/2006/main" count="157" uniqueCount="97">
  <si>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</si>
  <si>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</si>
  <si>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</si>
  <si>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</si>
  <si>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</si>
  <si>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</si>
  <si>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</si>
  <si>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</si>
  <si>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</si>
  <si>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</si>
  <si>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</si>
  <si>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</si>
  <si>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</si>
  <si>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</si>
  <si>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</si>
  <si>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</si>
  <si>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</si>
  <si>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</si>
  <si>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</si>
  <si>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</si>
  <si>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</si>
  <si>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</si>
  <si>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</si>
  <si>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</si>
  <si>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</si>
  <si>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</si>
  <si>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</si>
  <si>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</si>
  <si>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</si>
  <si>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</si>
  <si>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</si>
  <si>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</si>
  <si>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</si>
  <si>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</si>
  <si>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</si>
  <si>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</si>
  <si>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</si>
  <si>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</si>
  <si>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</si>
  <si>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</si>
  <si>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</si>
  <si>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</si>
  <si>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 xml:space="preserve">HP LJ P2055DN/2055D  </t>
  </si>
  <si>
    <t xml:space="preserve">HP LJ 3015/3015D/3050/3055 </t>
  </si>
  <si>
    <t xml:space="preserve">HP LJ 1320N/  1320 / LJ1160  </t>
  </si>
  <si>
    <t xml:space="preserve">HP LJ P2015N </t>
  </si>
  <si>
    <t xml:space="preserve">HP LJ CP3525  </t>
  </si>
  <si>
    <t xml:space="preserve">HP LJ P 1102/HP LJ M1132MFA  </t>
  </si>
  <si>
    <t xml:space="preserve">HP LJ Pro CP1525/PRO CM 1415fnw  </t>
  </si>
  <si>
    <t xml:space="preserve">HP LJ PRO M252N  </t>
  </si>
  <si>
    <t xml:space="preserve">HP LJ P1005  </t>
  </si>
  <si>
    <t xml:space="preserve">HP LJ M1120 MFP / M1522N  </t>
  </si>
  <si>
    <t>HP OfficeJet Pro 9020</t>
  </si>
  <si>
    <t>Toner CE505X wyd. 6500 str.</t>
  </si>
  <si>
    <t>Toner Q2612A wydajność 2000 str.</t>
  </si>
  <si>
    <t xml:space="preserve">Toner Q5949A wyd.  2500 str. </t>
  </si>
  <si>
    <t>Toner Q7553X  wyd.7000 str.</t>
  </si>
  <si>
    <t>Toner CE250A (black) wyd. 5000 str.</t>
  </si>
  <si>
    <t>Toner CE251A  (cyan) wyd.7000 str</t>
  </si>
  <si>
    <t xml:space="preserve">Toner CE252A  (yelow) wyd. 7000 str </t>
  </si>
  <si>
    <t xml:space="preserve">Toner CE253A (magenta) wyd. 7000 str </t>
  </si>
  <si>
    <t>Pojemnik na zużyty toner CE254A</t>
  </si>
  <si>
    <t>Toner CE285A wyd. 1600 str.</t>
  </si>
  <si>
    <t>Toner CE320A black wyd. 2000 str.</t>
  </si>
  <si>
    <t>Toner czarny CF400X wyd. 2800 str.</t>
  </si>
  <si>
    <t>Toner cyan CF401X wyd. 2300 str.</t>
  </si>
  <si>
    <t>Toner yellow CF402X  wyd. 2300 str.</t>
  </si>
  <si>
    <t>Toner magenta CF403X  wyd. 2300 str.</t>
  </si>
  <si>
    <t>Toner CB435A wyd.1500 str.</t>
  </si>
  <si>
    <t>Toner CB436A wyd. 2000 str.</t>
  </si>
  <si>
    <t>Tusz pigmentowy HP 963 XL (3JA27AE) - CYAN wyd. 1600</t>
  </si>
  <si>
    <t xml:space="preserve">TUSZ P2V79A/746 yellow poj. 300 mil. </t>
  </si>
  <si>
    <t xml:space="preserve">TUSZ P2V78A/746 magenta poj. 300 mil.  </t>
  </si>
  <si>
    <t xml:space="preserve">TUSZ P2V83A/746 blackmatte  poj. 300 mil.  </t>
  </si>
  <si>
    <t>Załacznik nr 1F do SWZ
Załącznik nr 1 do Umowy</t>
  </si>
  <si>
    <t>Część nr 6 - HP, BROTHER</t>
  </si>
  <si>
    <t>Dostawa materiałów eksploatacyjnych do urządzeń drukujących
(zamówienie z podziałem na 6 części)</t>
  </si>
  <si>
    <t>Znak sprawy: ZP/28/2025</t>
  </si>
  <si>
    <t>Brother MFC-7360N, Brother MFC-7460DN</t>
  </si>
  <si>
    <t xml:space="preserve">HP DJ/Z6/44-inch  PLOTER </t>
  </si>
  <si>
    <t xml:space="preserve">HP OJ/200/Mobile </t>
  </si>
  <si>
    <t>Samsung SCX-4600</t>
  </si>
  <si>
    <t>Toner TN-2220 wyd. 2600 str.</t>
  </si>
  <si>
    <t xml:space="preserve">TUSZ P2V81A/746 red poj. 300 mil. </t>
  </si>
  <si>
    <t xml:space="preserve">TUSZ P2V82A/746 photoblack poj. 300 mil. </t>
  </si>
  <si>
    <t>TUSZ P2V80A/746 cyan poj. 300 mil.</t>
  </si>
  <si>
    <t>Toner CE321A cyan wyd. 1300 str.</t>
  </si>
  <si>
    <t>Toner CE322A yellow wyd. 1300 str.</t>
  </si>
  <si>
    <t>Toner CE323A magneta wyd. 1300 str.</t>
  </si>
  <si>
    <t>Tusz pigmentowy HP 963 XL (3JA28AE) - MAGENTA wyd. 1600</t>
  </si>
  <si>
    <t>Tusz pigmentowy HP 963 XL (3JA29AE) - YELLOW wyd. 1600</t>
  </si>
  <si>
    <t xml:space="preserve">Tusz HP 62XL  Black  wyd.  Wyd. 600 str. </t>
  </si>
  <si>
    <t xml:space="preserve">Tusz HP 62XL  Color  CMY wyd. 415 str. </t>
  </si>
  <si>
    <t>Toner MLT-D1052L wyd. 2500 str.</t>
  </si>
  <si>
    <t>Kwota podatku VAT [zł]</t>
  </si>
  <si>
    <t>Oznaczenie (symbol, numer katalogowy itp.) oferowanego przedmiotu zamówienia pozwalający na jednoznaczną identyfikację</t>
  </si>
  <si>
    <t xml:space="preserve">Tusz pigmentowy HP 963 XL (3JA30AE) - black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</si>
</sst>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indexed="64"/>
      </right>
      <top style="thin">
        <color indexed="64"/>
      </top>
      <bottom style="thin">
        <color theme="1" tint="0.249977111117893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17" fillId="0" borderId="0"/>
    <xf numFmtId="0" fontId="2" fillId="0" borderId="0"/>
    <xf numFmtId="0" fontId="27" fillId="0" borderId="0"/>
    <xf numFmtId="9" fontId="17" fillId="0" borderId="0" applyFont="0" applyFill="0" applyBorder="0" applyAlignment="0" applyProtection="0"/>
    <xf numFmtId="0" fontId="1" fillId="0" borderId="0"/>
  </cellStyleXfs>
  <cellXfs count="11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6" fillId="0" borderId="0" xfId="0" applyFont="1"/>
    <xf numFmtId="0" fontId="8" fillId="0" borderId="0" xfId="3" applyFont="1" applyFill="1" applyBorder="1"/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right" vertical="center" wrapText="1"/>
    </xf>
    <xf numFmtId="0" fontId="8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18" fillId="0" borderId="0" xfId="4" applyFont="1" applyBorder="1" applyAlignment="1">
      <alignment vertical="center" wrapText="1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vertical="center"/>
    </xf>
    <xf numFmtId="0" fontId="11" fillId="0" borderId="0" xfId="3" applyFont="1" applyFill="1" applyBorder="1"/>
    <xf numFmtId="0" fontId="9" fillId="0" borderId="0" xfId="3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9" fontId="23" fillId="4" borderId="4" xfId="0" applyNumberFormat="1" applyFont="1" applyFill="1" applyBorder="1" applyAlignment="1">
      <alignment horizontal="center" vertical="center" wrapText="1"/>
    </xf>
    <xf numFmtId="10" fontId="23" fillId="4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23" fillId="0" borderId="4" xfId="5" applyFont="1" applyBorder="1" applyAlignment="1">
      <alignment horizontal="left" vertical="center"/>
    </xf>
    <xf numFmtId="0" fontId="8" fillId="5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8" fillId="4" borderId="4" xfId="0" applyFont="1" applyFill="1" applyBorder="1"/>
    <xf numFmtId="0" fontId="8" fillId="5" borderId="4" xfId="0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1" fontId="31" fillId="4" borderId="4" xfId="0" applyNumberFormat="1" applyFont="1" applyFill="1" applyBorder="1" applyAlignment="1">
      <alignment horizontal="center" vertical="center"/>
    </xf>
    <xf numFmtId="1" fontId="31" fillId="4" borderId="5" xfId="0" applyNumberFormat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center"/>
    </xf>
    <xf numFmtId="9" fontId="23" fillId="4" borderId="1" xfId="0" applyNumberFormat="1" applyFont="1" applyFill="1" applyBorder="1" applyAlignment="1">
      <alignment horizontal="center" vertical="center" wrapText="1"/>
    </xf>
    <xf numFmtId="4" fontId="5" fillId="3" borderId="17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 applyProtection="1">
      <alignment horizontal="center" vertical="center" wrapText="1"/>
    </xf>
    <xf numFmtId="9" fontId="5" fillId="3" borderId="9" xfId="0" applyNumberFormat="1" applyFont="1" applyFill="1" applyBorder="1" applyAlignment="1">
      <alignment horizontal="center" vertical="center"/>
    </xf>
    <xf numFmtId="4" fontId="4" fillId="4" borderId="18" xfId="1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4" fontId="4" fillId="4" borderId="19" xfId="0" applyNumberFormat="1" applyFont="1" applyFill="1" applyBorder="1" applyAlignment="1" applyProtection="1">
      <alignment horizontal="center" vertical="center" wrapText="1"/>
    </xf>
    <xf numFmtId="0" fontId="15" fillId="2" borderId="10" xfId="0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3" fontId="11" fillId="4" borderId="10" xfId="0" applyNumberFormat="1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5" fillId="2" borderId="11" xfId="0" applyFont="1" applyFill="1" applyBorder="1" applyAlignment="1" applyProtection="1">
      <alignment horizontal="center" vertical="center"/>
    </xf>
    <xf numFmtId="0" fontId="0" fillId="0" borderId="11" xfId="0" applyBorder="1"/>
    <xf numFmtId="0" fontId="26" fillId="0" borderId="4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 applyProtection="1">
      <alignment horizontal="center" vertical="center"/>
    </xf>
  </cellXfs>
  <cellStyles count="9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" xfId="8" xr:uid="{00000000-0005-0000-0000-000035000000}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7"/>
  <sheetViews>
    <sheetView tabSelected="1" topLeftCell="A16" zoomScale="70" zoomScaleNormal="70" workbookViewId="0">
      <selection activeCell="C45" sqref="C45"/>
    </sheetView>
  </sheetViews>
  <sheetFormatPr defaultRowHeight="15"/>
  <cols>
    <col min="1" max="1" width="5.5703125" customWidth="1"/>
    <col min="2" max="2" width="38.28515625" customWidth="1"/>
    <col min="3" max="3" width="65.42578125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9" width="16.7109375" bestFit="1" customWidth="1"/>
    <col min="10" max="10" width="15.28515625" customWidth="1"/>
    <col min="11" max="11" width="15.7109375" customWidth="1"/>
    <col min="12" max="12" width="15.42578125" customWidth="1"/>
    <col min="13" max="13" width="16.7109375" bestFit="1" customWidth="1"/>
    <col min="14" max="14" width="15.140625" bestFit="1" customWidth="1"/>
    <col min="15" max="15" width="16.7109375" bestFit="1" customWidth="1"/>
    <col min="16" max="16" width="17.5703125" customWidth="1"/>
    <col min="17" max="18" width="16" customWidth="1"/>
    <col min="19" max="19" width="17.28515625" customWidth="1"/>
    <col min="20" max="20" width="24.140625" customWidth="1"/>
    <col min="21" max="21" width="27.42578125" customWidth="1"/>
  </cols>
  <sheetData>
    <row r="1" spans="1:21" ht="39" customHeight="1">
      <c r="A1" s="1"/>
      <c r="B1" s="45" t="s">
        <v>77</v>
      </c>
      <c r="C1" s="25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7"/>
      <c r="Q1" s="27"/>
      <c r="R1" s="27"/>
      <c r="S1" s="85" t="s">
        <v>74</v>
      </c>
      <c r="T1" s="86"/>
      <c r="U1" s="87"/>
    </row>
    <row r="2" spans="1:21">
      <c r="A2" s="1"/>
      <c r="B2" s="1"/>
      <c r="C2" s="25"/>
      <c r="D2" s="25"/>
      <c r="E2" s="25"/>
      <c r="F2" s="25"/>
      <c r="O2" s="113"/>
      <c r="P2" s="113"/>
      <c r="Q2" s="113"/>
      <c r="R2" s="113"/>
      <c r="S2" s="113"/>
    </row>
    <row r="3" spans="1:21">
      <c r="A3" s="1"/>
      <c r="B3" s="97" t="s">
        <v>36</v>
      </c>
      <c r="C3" s="98"/>
      <c r="D3" s="25"/>
      <c r="E3" s="25"/>
      <c r="F3" s="25"/>
      <c r="L3" s="36"/>
      <c r="M3" s="36"/>
      <c r="N3" s="36"/>
      <c r="O3" s="36"/>
      <c r="P3" s="36"/>
      <c r="Q3" s="36"/>
      <c r="R3" s="36"/>
      <c r="S3" s="114" t="s">
        <v>22</v>
      </c>
      <c r="T3" s="114"/>
      <c r="U3" s="114"/>
    </row>
    <row r="4" spans="1:21">
      <c r="A4" s="1"/>
      <c r="B4" s="99" t="s">
        <v>0</v>
      </c>
      <c r="C4" s="100"/>
      <c r="D4" s="25"/>
      <c r="E4" s="25"/>
      <c r="F4" s="25"/>
      <c r="S4" s="70" t="s">
        <v>23</v>
      </c>
      <c r="T4" s="70"/>
      <c r="U4" s="70"/>
    </row>
    <row r="5" spans="1:21">
      <c r="A5" s="1"/>
      <c r="B5" s="1"/>
      <c r="C5" s="28"/>
      <c r="D5" s="30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91" t="s">
        <v>1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3"/>
    </row>
    <row r="8" spans="1:21" ht="52.5" customHeight="1">
      <c r="A8" s="94" t="s">
        <v>76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6"/>
    </row>
    <row r="9" spans="1:21" ht="55.5" customHeight="1">
      <c r="A9" s="94" t="s">
        <v>75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6"/>
    </row>
    <row r="10" spans="1:21" ht="58.5" customHeight="1">
      <c r="A10" s="72" t="s">
        <v>2</v>
      </c>
      <c r="B10" s="74" t="s">
        <v>32</v>
      </c>
      <c r="C10" s="72" t="s">
        <v>33</v>
      </c>
      <c r="D10" s="74" t="s">
        <v>3</v>
      </c>
      <c r="E10" s="75" t="s">
        <v>26</v>
      </c>
      <c r="F10" s="75" t="s">
        <v>4</v>
      </c>
      <c r="G10" s="77" t="s">
        <v>5</v>
      </c>
      <c r="H10" s="79" t="s">
        <v>24</v>
      </c>
      <c r="I10" s="80"/>
      <c r="J10" s="80"/>
      <c r="K10" s="81"/>
      <c r="L10" s="82" t="s">
        <v>25</v>
      </c>
      <c r="M10" s="76"/>
      <c r="N10" s="78"/>
      <c r="O10" s="78"/>
      <c r="P10" s="110" t="s">
        <v>40</v>
      </c>
      <c r="Q10" s="111"/>
      <c r="R10" s="112"/>
      <c r="S10" s="112"/>
      <c r="T10" s="101" t="s">
        <v>38</v>
      </c>
      <c r="U10" s="102" t="s">
        <v>95</v>
      </c>
    </row>
    <row r="11" spans="1:21" ht="61.5" customHeight="1">
      <c r="A11" s="73"/>
      <c r="B11" s="72"/>
      <c r="C11" s="73"/>
      <c r="D11" s="72"/>
      <c r="E11" s="76"/>
      <c r="F11" s="76"/>
      <c r="G11" s="78"/>
      <c r="H11" s="40" t="s">
        <v>37</v>
      </c>
      <c r="I11" s="31" t="s">
        <v>6</v>
      </c>
      <c r="J11" s="55" t="s">
        <v>94</v>
      </c>
      <c r="K11" s="41" t="s">
        <v>7</v>
      </c>
      <c r="L11" s="40" t="s">
        <v>37</v>
      </c>
      <c r="M11" s="31" t="s">
        <v>6</v>
      </c>
      <c r="N11" s="55" t="s">
        <v>94</v>
      </c>
      <c r="O11" s="32" t="s">
        <v>7</v>
      </c>
      <c r="P11" s="40" t="s">
        <v>37</v>
      </c>
      <c r="Q11" s="31" t="s">
        <v>6</v>
      </c>
      <c r="R11" s="55" t="s">
        <v>94</v>
      </c>
      <c r="S11" s="66" t="s">
        <v>7</v>
      </c>
      <c r="T11" s="82"/>
      <c r="U11" s="103"/>
    </row>
    <row r="12" spans="1:21" ht="12.75" customHeight="1">
      <c r="A12" s="33" t="s">
        <v>8</v>
      </c>
      <c r="B12" s="33" t="s">
        <v>9</v>
      </c>
      <c r="C12" s="33" t="s">
        <v>27</v>
      </c>
      <c r="D12" s="33" t="s">
        <v>10</v>
      </c>
      <c r="E12" s="33" t="s">
        <v>11</v>
      </c>
      <c r="F12" s="33" t="s">
        <v>12</v>
      </c>
      <c r="G12" s="60" t="s">
        <v>13</v>
      </c>
      <c r="H12" s="62" t="s">
        <v>14</v>
      </c>
      <c r="I12" s="33" t="s">
        <v>15</v>
      </c>
      <c r="J12" s="33"/>
      <c r="K12" s="33" t="s">
        <v>16</v>
      </c>
      <c r="L12" s="33" t="s">
        <v>17</v>
      </c>
      <c r="M12" s="33" t="s">
        <v>18</v>
      </c>
      <c r="N12" s="33"/>
      <c r="O12" s="33" t="s">
        <v>28</v>
      </c>
      <c r="P12" s="33" t="s">
        <v>19</v>
      </c>
      <c r="Q12" s="33" t="s">
        <v>20</v>
      </c>
      <c r="R12" s="33"/>
      <c r="S12" s="60" t="s">
        <v>34</v>
      </c>
      <c r="T12" s="62" t="s">
        <v>35</v>
      </c>
      <c r="U12" s="68" t="s">
        <v>39</v>
      </c>
    </row>
    <row r="13" spans="1:21" ht="15.75">
      <c r="A13" s="35">
        <v>1</v>
      </c>
      <c r="B13" s="47" t="s">
        <v>78</v>
      </c>
      <c r="C13" s="47" t="s">
        <v>82</v>
      </c>
      <c r="D13" s="57" t="s">
        <v>30</v>
      </c>
      <c r="E13" s="56"/>
      <c r="F13" s="58"/>
      <c r="G13" s="61">
        <f>ROUND(E13*(1+F13),2)</f>
        <v>0</v>
      </c>
      <c r="H13" s="63">
        <v>40</v>
      </c>
      <c r="I13" s="42">
        <f>ROUND((E13*H13),2)</f>
        <v>0</v>
      </c>
      <c r="J13" s="59">
        <f>K13-I13</f>
        <v>0</v>
      </c>
      <c r="K13" s="43">
        <f>ROUND((G13*H13),2)</f>
        <v>0</v>
      </c>
      <c r="L13" s="52">
        <v>40</v>
      </c>
      <c r="M13" s="37">
        <f>ROUND((E13*L13),2)</f>
        <v>0</v>
      </c>
      <c r="N13" s="38">
        <f>O13-M13</f>
        <v>0</v>
      </c>
      <c r="O13" s="38">
        <f>ROUND((G13*L13),2)</f>
        <v>0</v>
      </c>
      <c r="P13" s="64">
        <f>H13+L13</f>
        <v>80</v>
      </c>
      <c r="Q13" s="39">
        <f>SUM(I13+M13)</f>
        <v>0</v>
      </c>
      <c r="R13" s="65">
        <f>S13-Q13</f>
        <v>0</v>
      </c>
      <c r="S13" s="65">
        <f>SUM(K13+O13)</f>
        <v>0</v>
      </c>
      <c r="T13" s="67"/>
      <c r="U13" s="69"/>
    </row>
    <row r="14" spans="1:21" ht="29.25" customHeight="1">
      <c r="A14" s="35">
        <v>2</v>
      </c>
      <c r="B14" s="47" t="s">
        <v>79</v>
      </c>
      <c r="C14" s="47" t="s">
        <v>71</v>
      </c>
      <c r="D14" s="57" t="s">
        <v>30</v>
      </c>
      <c r="E14" s="56"/>
      <c r="F14" s="58"/>
      <c r="G14" s="61">
        <f t="shared" ref="G14:G46" si="0">ROUND(E14*(1+F14),2)</f>
        <v>0</v>
      </c>
      <c r="H14" s="63">
        <v>10</v>
      </c>
      <c r="I14" s="42">
        <f t="shared" ref="I14:I46" si="1">ROUND((E14*H14),2)</f>
        <v>0</v>
      </c>
      <c r="J14" s="59">
        <f t="shared" ref="J14:J46" si="2">K14-I14</f>
        <v>0</v>
      </c>
      <c r="K14" s="43">
        <f t="shared" ref="K14:K46" si="3">ROUND((G14*H14),2)</f>
        <v>0</v>
      </c>
      <c r="L14" s="52">
        <v>10</v>
      </c>
      <c r="M14" s="37">
        <f t="shared" ref="M14:M46" si="4">ROUND((E14*L14),2)</f>
        <v>0</v>
      </c>
      <c r="N14" s="38">
        <f t="shared" ref="N14:N46" si="5">O14-M14</f>
        <v>0</v>
      </c>
      <c r="O14" s="38">
        <f t="shared" ref="O14:O46" si="6">ROUND((G14*L14),2)</f>
        <v>0</v>
      </c>
      <c r="P14" s="64">
        <f t="shared" ref="P14:P46" si="7">H14+L14</f>
        <v>20</v>
      </c>
      <c r="Q14" s="39">
        <f t="shared" ref="Q14:Q46" si="8">SUM(I14+M14)</f>
        <v>0</v>
      </c>
      <c r="R14" s="65">
        <f t="shared" ref="R14:R46" si="9">S14-Q14</f>
        <v>0</v>
      </c>
      <c r="S14" s="65">
        <f t="shared" ref="S14:S46" si="10">SUM(K14+O14)</f>
        <v>0</v>
      </c>
      <c r="T14" s="67"/>
      <c r="U14" s="69"/>
    </row>
    <row r="15" spans="1:21" ht="15.75">
      <c r="A15" s="35">
        <v>3</v>
      </c>
      <c r="B15" s="47" t="s">
        <v>79</v>
      </c>
      <c r="C15" s="47" t="s">
        <v>83</v>
      </c>
      <c r="D15" s="57" t="s">
        <v>30</v>
      </c>
      <c r="E15" s="56"/>
      <c r="F15" s="58"/>
      <c r="G15" s="61">
        <f t="shared" si="0"/>
        <v>0</v>
      </c>
      <c r="H15" s="63">
        <v>10</v>
      </c>
      <c r="I15" s="42">
        <f t="shared" si="1"/>
        <v>0</v>
      </c>
      <c r="J15" s="59">
        <f t="shared" si="2"/>
        <v>0</v>
      </c>
      <c r="K15" s="43">
        <f t="shared" si="3"/>
        <v>0</v>
      </c>
      <c r="L15" s="52">
        <v>10</v>
      </c>
      <c r="M15" s="37">
        <f t="shared" si="4"/>
        <v>0</v>
      </c>
      <c r="N15" s="38">
        <f t="shared" si="5"/>
        <v>0</v>
      </c>
      <c r="O15" s="38">
        <f t="shared" si="6"/>
        <v>0</v>
      </c>
      <c r="P15" s="64">
        <f t="shared" si="7"/>
        <v>20</v>
      </c>
      <c r="Q15" s="39">
        <f t="shared" si="8"/>
        <v>0</v>
      </c>
      <c r="R15" s="65">
        <f t="shared" si="9"/>
        <v>0</v>
      </c>
      <c r="S15" s="65">
        <f t="shared" si="10"/>
        <v>0</v>
      </c>
      <c r="T15" s="67"/>
      <c r="U15" s="69"/>
    </row>
    <row r="16" spans="1:21" ht="15.75">
      <c r="A16" s="35">
        <v>4</v>
      </c>
      <c r="B16" s="47" t="s">
        <v>79</v>
      </c>
      <c r="C16" s="47" t="s">
        <v>72</v>
      </c>
      <c r="D16" s="57" t="s">
        <v>30</v>
      </c>
      <c r="E16" s="56"/>
      <c r="F16" s="58"/>
      <c r="G16" s="61">
        <f t="shared" si="0"/>
        <v>0</v>
      </c>
      <c r="H16" s="63">
        <v>10</v>
      </c>
      <c r="I16" s="42">
        <f t="shared" si="1"/>
        <v>0</v>
      </c>
      <c r="J16" s="59">
        <f t="shared" si="2"/>
        <v>0</v>
      </c>
      <c r="K16" s="43">
        <f t="shared" si="3"/>
        <v>0</v>
      </c>
      <c r="L16" s="52">
        <v>10</v>
      </c>
      <c r="M16" s="37">
        <f t="shared" si="4"/>
        <v>0</v>
      </c>
      <c r="N16" s="38">
        <f t="shared" si="5"/>
        <v>0</v>
      </c>
      <c r="O16" s="38">
        <f t="shared" si="6"/>
        <v>0</v>
      </c>
      <c r="P16" s="64">
        <f t="shared" si="7"/>
        <v>20</v>
      </c>
      <c r="Q16" s="39">
        <f t="shared" si="8"/>
        <v>0</v>
      </c>
      <c r="R16" s="65">
        <f t="shared" si="9"/>
        <v>0</v>
      </c>
      <c r="S16" s="65">
        <f t="shared" si="10"/>
        <v>0</v>
      </c>
      <c r="T16" s="67"/>
      <c r="U16" s="69"/>
    </row>
    <row r="17" spans="1:21" ht="15.75">
      <c r="A17" s="35">
        <v>5</v>
      </c>
      <c r="B17" s="47" t="s">
        <v>79</v>
      </c>
      <c r="C17" s="47" t="s">
        <v>73</v>
      </c>
      <c r="D17" s="57" t="s">
        <v>30</v>
      </c>
      <c r="E17" s="56"/>
      <c r="F17" s="58"/>
      <c r="G17" s="61">
        <f t="shared" si="0"/>
        <v>0</v>
      </c>
      <c r="H17" s="63">
        <v>10</v>
      </c>
      <c r="I17" s="42">
        <f t="shared" si="1"/>
        <v>0</v>
      </c>
      <c r="J17" s="59">
        <f t="shared" si="2"/>
        <v>0</v>
      </c>
      <c r="K17" s="43">
        <f t="shared" si="3"/>
        <v>0</v>
      </c>
      <c r="L17" s="52">
        <v>10</v>
      </c>
      <c r="M17" s="37">
        <f t="shared" si="4"/>
        <v>0</v>
      </c>
      <c r="N17" s="38">
        <f t="shared" si="5"/>
        <v>0</v>
      </c>
      <c r="O17" s="38">
        <f t="shared" si="6"/>
        <v>0</v>
      </c>
      <c r="P17" s="64">
        <f t="shared" si="7"/>
        <v>20</v>
      </c>
      <c r="Q17" s="39">
        <f t="shared" si="8"/>
        <v>0</v>
      </c>
      <c r="R17" s="65">
        <f t="shared" si="9"/>
        <v>0</v>
      </c>
      <c r="S17" s="65">
        <f t="shared" si="10"/>
        <v>0</v>
      </c>
      <c r="T17" s="67"/>
      <c r="U17" s="69"/>
    </row>
    <row r="18" spans="1:21" ht="24.75" customHeight="1">
      <c r="A18" s="35">
        <v>6</v>
      </c>
      <c r="B18" s="47" t="s">
        <v>79</v>
      </c>
      <c r="C18" s="47" t="s">
        <v>84</v>
      </c>
      <c r="D18" s="57" t="s">
        <v>30</v>
      </c>
      <c r="E18" s="56"/>
      <c r="F18" s="58"/>
      <c r="G18" s="61">
        <f t="shared" si="0"/>
        <v>0</v>
      </c>
      <c r="H18" s="63">
        <v>10</v>
      </c>
      <c r="I18" s="42">
        <f t="shared" si="1"/>
        <v>0</v>
      </c>
      <c r="J18" s="59">
        <f t="shared" si="2"/>
        <v>0</v>
      </c>
      <c r="K18" s="43">
        <f t="shared" si="3"/>
        <v>0</v>
      </c>
      <c r="L18" s="52">
        <v>10</v>
      </c>
      <c r="M18" s="37">
        <f t="shared" si="4"/>
        <v>0</v>
      </c>
      <c r="N18" s="38">
        <f t="shared" si="5"/>
        <v>0</v>
      </c>
      <c r="O18" s="38">
        <f t="shared" si="6"/>
        <v>0</v>
      </c>
      <c r="P18" s="64">
        <f t="shared" si="7"/>
        <v>20</v>
      </c>
      <c r="Q18" s="39">
        <f t="shared" si="8"/>
        <v>0</v>
      </c>
      <c r="R18" s="65">
        <f t="shared" si="9"/>
        <v>0</v>
      </c>
      <c r="S18" s="65">
        <f t="shared" si="10"/>
        <v>0</v>
      </c>
      <c r="T18" s="67"/>
      <c r="U18" s="69"/>
    </row>
    <row r="19" spans="1:21" ht="15.75">
      <c r="A19" s="35">
        <v>7</v>
      </c>
      <c r="B19" s="47" t="s">
        <v>79</v>
      </c>
      <c r="C19" s="47" t="s">
        <v>85</v>
      </c>
      <c r="D19" s="57" t="s">
        <v>30</v>
      </c>
      <c r="E19" s="56"/>
      <c r="F19" s="58"/>
      <c r="G19" s="61">
        <f t="shared" si="0"/>
        <v>0</v>
      </c>
      <c r="H19" s="63">
        <v>10</v>
      </c>
      <c r="I19" s="42">
        <f t="shared" si="1"/>
        <v>0</v>
      </c>
      <c r="J19" s="59">
        <f t="shared" si="2"/>
        <v>0</v>
      </c>
      <c r="K19" s="43">
        <f t="shared" si="3"/>
        <v>0</v>
      </c>
      <c r="L19" s="52">
        <v>10</v>
      </c>
      <c r="M19" s="37">
        <f t="shared" si="4"/>
        <v>0</v>
      </c>
      <c r="N19" s="38">
        <f t="shared" si="5"/>
        <v>0</v>
      </c>
      <c r="O19" s="38">
        <f t="shared" si="6"/>
        <v>0</v>
      </c>
      <c r="P19" s="64">
        <f t="shared" si="7"/>
        <v>20</v>
      </c>
      <c r="Q19" s="39">
        <f t="shared" si="8"/>
        <v>0</v>
      </c>
      <c r="R19" s="65">
        <f t="shared" si="9"/>
        <v>0</v>
      </c>
      <c r="S19" s="65">
        <f t="shared" si="10"/>
        <v>0</v>
      </c>
      <c r="T19" s="67"/>
      <c r="U19" s="69"/>
    </row>
    <row r="20" spans="1:21" ht="15.75">
      <c r="A20" s="35">
        <v>8</v>
      </c>
      <c r="B20" s="47" t="s">
        <v>44</v>
      </c>
      <c r="C20" s="47" t="s">
        <v>55</v>
      </c>
      <c r="D20" s="57" t="s">
        <v>30</v>
      </c>
      <c r="E20" s="56"/>
      <c r="F20" s="58"/>
      <c r="G20" s="61">
        <f t="shared" si="0"/>
        <v>0</v>
      </c>
      <c r="H20" s="63">
        <v>10</v>
      </c>
      <c r="I20" s="42">
        <f t="shared" si="1"/>
        <v>0</v>
      </c>
      <c r="J20" s="59">
        <f t="shared" si="2"/>
        <v>0</v>
      </c>
      <c r="K20" s="43">
        <f t="shared" si="3"/>
        <v>0</v>
      </c>
      <c r="L20" s="52">
        <v>10</v>
      </c>
      <c r="M20" s="37">
        <f t="shared" si="4"/>
        <v>0</v>
      </c>
      <c r="N20" s="38">
        <f t="shared" si="5"/>
        <v>0</v>
      </c>
      <c r="O20" s="38">
        <f t="shared" si="6"/>
        <v>0</v>
      </c>
      <c r="P20" s="64">
        <f t="shared" si="7"/>
        <v>20</v>
      </c>
      <c r="Q20" s="39">
        <f t="shared" si="8"/>
        <v>0</v>
      </c>
      <c r="R20" s="65">
        <f t="shared" si="9"/>
        <v>0</v>
      </c>
      <c r="S20" s="65">
        <f t="shared" si="10"/>
        <v>0</v>
      </c>
      <c r="T20" s="67"/>
      <c r="U20" s="69"/>
    </row>
    <row r="21" spans="1:21" ht="15.75">
      <c r="A21" s="35">
        <v>9</v>
      </c>
      <c r="B21" s="47" t="s">
        <v>43</v>
      </c>
      <c r="C21" s="47" t="s">
        <v>54</v>
      </c>
      <c r="D21" s="57" t="s">
        <v>30</v>
      </c>
      <c r="E21" s="56"/>
      <c r="F21" s="58"/>
      <c r="G21" s="61">
        <f t="shared" si="0"/>
        <v>0</v>
      </c>
      <c r="H21" s="63">
        <v>40</v>
      </c>
      <c r="I21" s="42">
        <f t="shared" si="1"/>
        <v>0</v>
      </c>
      <c r="J21" s="59">
        <f t="shared" si="2"/>
        <v>0</v>
      </c>
      <c r="K21" s="43">
        <f t="shared" si="3"/>
        <v>0</v>
      </c>
      <c r="L21" s="52">
        <v>40</v>
      </c>
      <c r="M21" s="37">
        <f t="shared" si="4"/>
        <v>0</v>
      </c>
      <c r="N21" s="38">
        <f t="shared" si="5"/>
        <v>0</v>
      </c>
      <c r="O21" s="38">
        <f t="shared" si="6"/>
        <v>0</v>
      </c>
      <c r="P21" s="64">
        <f t="shared" si="7"/>
        <v>80</v>
      </c>
      <c r="Q21" s="39">
        <f t="shared" si="8"/>
        <v>0</v>
      </c>
      <c r="R21" s="65">
        <f t="shared" si="9"/>
        <v>0</v>
      </c>
      <c r="S21" s="65">
        <f t="shared" si="10"/>
        <v>0</v>
      </c>
      <c r="T21" s="67"/>
      <c r="U21" s="69"/>
    </row>
    <row r="22" spans="1:21" ht="15.75">
      <c r="A22" s="35">
        <v>10</v>
      </c>
      <c r="B22" s="47" t="s">
        <v>46</v>
      </c>
      <c r="C22" s="47" t="s">
        <v>57</v>
      </c>
      <c r="D22" s="57" t="s">
        <v>30</v>
      </c>
      <c r="E22" s="56"/>
      <c r="F22" s="58"/>
      <c r="G22" s="61">
        <f t="shared" si="0"/>
        <v>0</v>
      </c>
      <c r="H22" s="63">
        <v>5</v>
      </c>
      <c r="I22" s="42">
        <f t="shared" si="1"/>
        <v>0</v>
      </c>
      <c r="J22" s="59">
        <f t="shared" si="2"/>
        <v>0</v>
      </c>
      <c r="K22" s="43">
        <f t="shared" si="3"/>
        <v>0</v>
      </c>
      <c r="L22" s="52">
        <v>5</v>
      </c>
      <c r="M22" s="37">
        <f t="shared" si="4"/>
        <v>0</v>
      </c>
      <c r="N22" s="38">
        <f t="shared" si="5"/>
        <v>0</v>
      </c>
      <c r="O22" s="38">
        <f t="shared" si="6"/>
        <v>0</v>
      </c>
      <c r="P22" s="64">
        <f t="shared" si="7"/>
        <v>10</v>
      </c>
      <c r="Q22" s="39">
        <f t="shared" si="8"/>
        <v>0</v>
      </c>
      <c r="R22" s="65">
        <f t="shared" si="9"/>
        <v>0</v>
      </c>
      <c r="S22" s="65">
        <f t="shared" si="10"/>
        <v>0</v>
      </c>
      <c r="T22" s="67"/>
      <c r="U22" s="69"/>
    </row>
    <row r="23" spans="1:21" ht="15.75">
      <c r="A23" s="35">
        <v>11</v>
      </c>
      <c r="B23" s="47" t="s">
        <v>46</v>
      </c>
      <c r="C23" s="47" t="s">
        <v>58</v>
      </c>
      <c r="D23" s="57" t="s">
        <v>30</v>
      </c>
      <c r="E23" s="56"/>
      <c r="F23" s="58"/>
      <c r="G23" s="61">
        <f t="shared" si="0"/>
        <v>0</v>
      </c>
      <c r="H23" s="63">
        <v>5</v>
      </c>
      <c r="I23" s="42">
        <f t="shared" si="1"/>
        <v>0</v>
      </c>
      <c r="J23" s="59">
        <f t="shared" si="2"/>
        <v>0</v>
      </c>
      <c r="K23" s="43">
        <f t="shared" si="3"/>
        <v>0</v>
      </c>
      <c r="L23" s="52">
        <v>5</v>
      </c>
      <c r="M23" s="37">
        <f t="shared" si="4"/>
        <v>0</v>
      </c>
      <c r="N23" s="38">
        <f t="shared" si="5"/>
        <v>0</v>
      </c>
      <c r="O23" s="38">
        <f t="shared" si="6"/>
        <v>0</v>
      </c>
      <c r="P23" s="64">
        <f t="shared" si="7"/>
        <v>10</v>
      </c>
      <c r="Q23" s="39">
        <f t="shared" si="8"/>
        <v>0</v>
      </c>
      <c r="R23" s="65">
        <f t="shared" si="9"/>
        <v>0</v>
      </c>
      <c r="S23" s="65">
        <f t="shared" si="10"/>
        <v>0</v>
      </c>
      <c r="T23" s="67"/>
      <c r="U23" s="69"/>
    </row>
    <row r="24" spans="1:21" ht="15.75">
      <c r="A24" s="35">
        <v>12</v>
      </c>
      <c r="B24" s="47" t="s">
        <v>46</v>
      </c>
      <c r="C24" s="47" t="s">
        <v>59</v>
      </c>
      <c r="D24" s="57" t="s">
        <v>30</v>
      </c>
      <c r="E24" s="56"/>
      <c r="F24" s="58"/>
      <c r="G24" s="61">
        <f t="shared" si="0"/>
        <v>0</v>
      </c>
      <c r="H24" s="63">
        <v>5</v>
      </c>
      <c r="I24" s="42">
        <f t="shared" si="1"/>
        <v>0</v>
      </c>
      <c r="J24" s="59">
        <f t="shared" si="2"/>
        <v>0</v>
      </c>
      <c r="K24" s="43">
        <f t="shared" si="3"/>
        <v>0</v>
      </c>
      <c r="L24" s="52">
        <v>5</v>
      </c>
      <c r="M24" s="37">
        <f t="shared" si="4"/>
        <v>0</v>
      </c>
      <c r="N24" s="38">
        <f t="shared" si="5"/>
        <v>0</v>
      </c>
      <c r="O24" s="38">
        <f t="shared" si="6"/>
        <v>0</v>
      </c>
      <c r="P24" s="64">
        <f t="shared" si="7"/>
        <v>10</v>
      </c>
      <c r="Q24" s="39">
        <f t="shared" si="8"/>
        <v>0</v>
      </c>
      <c r="R24" s="65">
        <f t="shared" si="9"/>
        <v>0</v>
      </c>
      <c r="S24" s="65">
        <f t="shared" si="10"/>
        <v>0</v>
      </c>
      <c r="T24" s="67"/>
      <c r="U24" s="69"/>
    </row>
    <row r="25" spans="1:21" ht="15.75">
      <c r="A25" s="35">
        <v>13</v>
      </c>
      <c r="B25" s="47" t="s">
        <v>46</v>
      </c>
      <c r="C25" s="47" t="s">
        <v>60</v>
      </c>
      <c r="D25" s="57" t="s">
        <v>30</v>
      </c>
      <c r="E25" s="56"/>
      <c r="F25" s="58"/>
      <c r="G25" s="61">
        <f t="shared" si="0"/>
        <v>0</v>
      </c>
      <c r="H25" s="63">
        <v>5</v>
      </c>
      <c r="I25" s="42">
        <f t="shared" si="1"/>
        <v>0</v>
      </c>
      <c r="J25" s="59">
        <f t="shared" si="2"/>
        <v>0</v>
      </c>
      <c r="K25" s="43">
        <f t="shared" si="3"/>
        <v>0</v>
      </c>
      <c r="L25" s="52">
        <v>5</v>
      </c>
      <c r="M25" s="37">
        <f t="shared" si="4"/>
        <v>0</v>
      </c>
      <c r="N25" s="38">
        <f t="shared" si="5"/>
        <v>0</v>
      </c>
      <c r="O25" s="38">
        <f t="shared" si="6"/>
        <v>0</v>
      </c>
      <c r="P25" s="64">
        <f t="shared" si="7"/>
        <v>10</v>
      </c>
      <c r="Q25" s="39">
        <f t="shared" si="8"/>
        <v>0</v>
      </c>
      <c r="R25" s="65">
        <f t="shared" si="9"/>
        <v>0</v>
      </c>
      <c r="S25" s="65">
        <f t="shared" si="10"/>
        <v>0</v>
      </c>
      <c r="T25" s="67"/>
      <c r="U25" s="69"/>
    </row>
    <row r="26" spans="1:21" ht="15.75">
      <c r="A26" s="46">
        <v>14</v>
      </c>
      <c r="B26" s="49" t="s">
        <v>46</v>
      </c>
      <c r="C26" s="49" t="s">
        <v>61</v>
      </c>
      <c r="D26" s="57" t="s">
        <v>30</v>
      </c>
      <c r="E26" s="56"/>
      <c r="F26" s="58"/>
      <c r="G26" s="61">
        <f t="shared" si="0"/>
        <v>0</v>
      </c>
      <c r="H26" s="63">
        <v>3</v>
      </c>
      <c r="I26" s="42">
        <f t="shared" si="1"/>
        <v>0</v>
      </c>
      <c r="J26" s="59">
        <f t="shared" si="2"/>
        <v>0</v>
      </c>
      <c r="K26" s="43">
        <f t="shared" si="3"/>
        <v>0</v>
      </c>
      <c r="L26" s="52">
        <v>3</v>
      </c>
      <c r="M26" s="37">
        <f t="shared" si="4"/>
        <v>0</v>
      </c>
      <c r="N26" s="38">
        <f t="shared" si="5"/>
        <v>0</v>
      </c>
      <c r="O26" s="38">
        <f t="shared" si="6"/>
        <v>0</v>
      </c>
      <c r="P26" s="64">
        <f t="shared" si="7"/>
        <v>6</v>
      </c>
      <c r="Q26" s="39">
        <f t="shared" si="8"/>
        <v>0</v>
      </c>
      <c r="R26" s="65">
        <f t="shared" si="9"/>
        <v>0</v>
      </c>
      <c r="S26" s="65">
        <f t="shared" si="10"/>
        <v>0</v>
      </c>
      <c r="T26" s="67"/>
      <c r="U26" s="69"/>
    </row>
    <row r="27" spans="1:21" ht="15.75">
      <c r="A27" s="35">
        <v>15</v>
      </c>
      <c r="B27" s="47" t="s">
        <v>51</v>
      </c>
      <c r="C27" s="47" t="s">
        <v>69</v>
      </c>
      <c r="D27" s="57" t="s">
        <v>30</v>
      </c>
      <c r="E27" s="56"/>
      <c r="F27" s="58"/>
      <c r="G27" s="61">
        <f t="shared" si="0"/>
        <v>0</v>
      </c>
      <c r="H27" s="63">
        <v>20</v>
      </c>
      <c r="I27" s="42">
        <f t="shared" si="1"/>
        <v>0</v>
      </c>
      <c r="J27" s="59">
        <f t="shared" si="2"/>
        <v>0</v>
      </c>
      <c r="K27" s="43">
        <f t="shared" si="3"/>
        <v>0</v>
      </c>
      <c r="L27" s="52">
        <v>20</v>
      </c>
      <c r="M27" s="37">
        <f t="shared" si="4"/>
        <v>0</v>
      </c>
      <c r="N27" s="38">
        <f t="shared" si="5"/>
        <v>0</v>
      </c>
      <c r="O27" s="38">
        <f t="shared" si="6"/>
        <v>0</v>
      </c>
      <c r="P27" s="64">
        <f t="shared" si="7"/>
        <v>40</v>
      </c>
      <c r="Q27" s="39">
        <f t="shared" si="8"/>
        <v>0</v>
      </c>
      <c r="R27" s="65">
        <f t="shared" si="9"/>
        <v>0</v>
      </c>
      <c r="S27" s="65">
        <f t="shared" si="10"/>
        <v>0</v>
      </c>
      <c r="T27" s="67"/>
      <c r="U27" s="69"/>
    </row>
    <row r="28" spans="1:21" ht="15.75">
      <c r="A28" s="35">
        <v>16</v>
      </c>
      <c r="B28" s="47" t="s">
        <v>47</v>
      </c>
      <c r="C28" s="47" t="s">
        <v>62</v>
      </c>
      <c r="D28" s="57" t="s">
        <v>30</v>
      </c>
      <c r="E28" s="56"/>
      <c r="F28" s="58"/>
      <c r="G28" s="61">
        <f t="shared" si="0"/>
        <v>0</v>
      </c>
      <c r="H28" s="63">
        <v>20</v>
      </c>
      <c r="I28" s="42">
        <f t="shared" si="1"/>
        <v>0</v>
      </c>
      <c r="J28" s="59">
        <f t="shared" si="2"/>
        <v>0</v>
      </c>
      <c r="K28" s="43">
        <f t="shared" si="3"/>
        <v>0</v>
      </c>
      <c r="L28" s="52">
        <v>20</v>
      </c>
      <c r="M28" s="37">
        <f t="shared" si="4"/>
        <v>0</v>
      </c>
      <c r="N28" s="38">
        <f t="shared" si="5"/>
        <v>0</v>
      </c>
      <c r="O28" s="38">
        <f t="shared" si="6"/>
        <v>0</v>
      </c>
      <c r="P28" s="64">
        <f t="shared" si="7"/>
        <v>40</v>
      </c>
      <c r="Q28" s="39">
        <f t="shared" si="8"/>
        <v>0</v>
      </c>
      <c r="R28" s="65">
        <f t="shared" si="9"/>
        <v>0</v>
      </c>
      <c r="S28" s="65">
        <f t="shared" si="10"/>
        <v>0</v>
      </c>
      <c r="T28" s="67"/>
      <c r="U28" s="69"/>
    </row>
    <row r="29" spans="1:21" ht="15.75">
      <c r="A29" s="35">
        <v>17</v>
      </c>
      <c r="B29" s="47" t="s">
        <v>50</v>
      </c>
      <c r="C29" s="47" t="s">
        <v>68</v>
      </c>
      <c r="D29" s="57" t="s">
        <v>30</v>
      </c>
      <c r="E29" s="56"/>
      <c r="F29" s="58"/>
      <c r="G29" s="61">
        <f t="shared" si="0"/>
        <v>0</v>
      </c>
      <c r="H29" s="63">
        <v>20</v>
      </c>
      <c r="I29" s="42">
        <f t="shared" si="1"/>
        <v>0</v>
      </c>
      <c r="J29" s="59">
        <f t="shared" si="2"/>
        <v>0</v>
      </c>
      <c r="K29" s="43">
        <f t="shared" si="3"/>
        <v>0</v>
      </c>
      <c r="L29" s="52">
        <v>20</v>
      </c>
      <c r="M29" s="37">
        <f t="shared" si="4"/>
        <v>0</v>
      </c>
      <c r="N29" s="38">
        <f t="shared" si="5"/>
        <v>0</v>
      </c>
      <c r="O29" s="38">
        <f t="shared" si="6"/>
        <v>0</v>
      </c>
      <c r="P29" s="64">
        <f t="shared" si="7"/>
        <v>40</v>
      </c>
      <c r="Q29" s="39">
        <f t="shared" si="8"/>
        <v>0</v>
      </c>
      <c r="R29" s="65">
        <f t="shared" si="9"/>
        <v>0</v>
      </c>
      <c r="S29" s="65">
        <f t="shared" si="10"/>
        <v>0</v>
      </c>
      <c r="T29" s="67"/>
      <c r="U29" s="69"/>
    </row>
    <row r="30" spans="1:21" ht="15.75">
      <c r="A30" s="35">
        <v>18</v>
      </c>
      <c r="B30" s="47" t="s">
        <v>45</v>
      </c>
      <c r="C30" s="47" t="s">
        <v>56</v>
      </c>
      <c r="D30" s="57" t="s">
        <v>30</v>
      </c>
      <c r="E30" s="56"/>
      <c r="F30" s="58"/>
      <c r="G30" s="61">
        <f t="shared" si="0"/>
        <v>0</v>
      </c>
      <c r="H30" s="63">
        <v>15</v>
      </c>
      <c r="I30" s="42">
        <f t="shared" si="1"/>
        <v>0</v>
      </c>
      <c r="J30" s="59">
        <f t="shared" si="2"/>
        <v>0</v>
      </c>
      <c r="K30" s="43">
        <f t="shared" si="3"/>
        <v>0</v>
      </c>
      <c r="L30" s="52">
        <v>15</v>
      </c>
      <c r="M30" s="37">
        <f t="shared" si="4"/>
        <v>0</v>
      </c>
      <c r="N30" s="38">
        <f t="shared" si="5"/>
        <v>0</v>
      </c>
      <c r="O30" s="38">
        <f t="shared" si="6"/>
        <v>0</v>
      </c>
      <c r="P30" s="64">
        <f t="shared" si="7"/>
        <v>30</v>
      </c>
      <c r="Q30" s="39">
        <f t="shared" si="8"/>
        <v>0</v>
      </c>
      <c r="R30" s="65">
        <f t="shared" si="9"/>
        <v>0</v>
      </c>
      <c r="S30" s="65">
        <f t="shared" si="10"/>
        <v>0</v>
      </c>
      <c r="T30" s="67"/>
      <c r="U30" s="69"/>
    </row>
    <row r="31" spans="1:21" ht="15.75">
      <c r="A31" s="35">
        <v>19</v>
      </c>
      <c r="B31" s="47" t="s">
        <v>42</v>
      </c>
      <c r="C31" s="47" t="s">
        <v>53</v>
      </c>
      <c r="D31" s="57" t="s">
        <v>30</v>
      </c>
      <c r="E31" s="56"/>
      <c r="F31" s="58"/>
      <c r="G31" s="61">
        <f t="shared" si="0"/>
        <v>0</v>
      </c>
      <c r="H31" s="63">
        <v>40</v>
      </c>
      <c r="I31" s="42">
        <f t="shared" si="1"/>
        <v>0</v>
      </c>
      <c r="J31" s="59">
        <f t="shared" si="2"/>
        <v>0</v>
      </c>
      <c r="K31" s="43">
        <f t="shared" si="3"/>
        <v>0</v>
      </c>
      <c r="L31" s="52">
        <v>40</v>
      </c>
      <c r="M31" s="37">
        <f t="shared" si="4"/>
        <v>0</v>
      </c>
      <c r="N31" s="38">
        <f t="shared" si="5"/>
        <v>0</v>
      </c>
      <c r="O31" s="38">
        <f t="shared" si="6"/>
        <v>0</v>
      </c>
      <c r="P31" s="64">
        <f t="shared" si="7"/>
        <v>80</v>
      </c>
      <c r="Q31" s="39">
        <f t="shared" si="8"/>
        <v>0</v>
      </c>
      <c r="R31" s="65">
        <f t="shared" si="9"/>
        <v>0</v>
      </c>
      <c r="S31" s="65">
        <f t="shared" si="10"/>
        <v>0</v>
      </c>
      <c r="T31" s="67"/>
      <c r="U31" s="69"/>
    </row>
    <row r="32" spans="1:21" ht="15.75">
      <c r="A32" s="35">
        <v>20</v>
      </c>
      <c r="B32" s="47" t="s">
        <v>48</v>
      </c>
      <c r="C32" s="47" t="s">
        <v>63</v>
      </c>
      <c r="D32" s="57" t="s">
        <v>30</v>
      </c>
      <c r="E32" s="56"/>
      <c r="F32" s="58"/>
      <c r="G32" s="61">
        <f t="shared" si="0"/>
        <v>0</v>
      </c>
      <c r="H32" s="63">
        <v>3</v>
      </c>
      <c r="I32" s="42">
        <f t="shared" si="1"/>
        <v>0</v>
      </c>
      <c r="J32" s="59">
        <f t="shared" si="2"/>
        <v>0</v>
      </c>
      <c r="K32" s="43">
        <f t="shared" si="3"/>
        <v>0</v>
      </c>
      <c r="L32" s="52">
        <v>3</v>
      </c>
      <c r="M32" s="37">
        <f t="shared" si="4"/>
        <v>0</v>
      </c>
      <c r="N32" s="38">
        <f t="shared" si="5"/>
        <v>0</v>
      </c>
      <c r="O32" s="38">
        <f t="shared" si="6"/>
        <v>0</v>
      </c>
      <c r="P32" s="64">
        <f t="shared" si="7"/>
        <v>6</v>
      </c>
      <c r="Q32" s="39">
        <f t="shared" si="8"/>
        <v>0</v>
      </c>
      <c r="R32" s="65">
        <f t="shared" si="9"/>
        <v>0</v>
      </c>
      <c r="S32" s="65">
        <f t="shared" si="10"/>
        <v>0</v>
      </c>
      <c r="T32" s="67"/>
      <c r="U32" s="69"/>
    </row>
    <row r="33" spans="1:21" ht="15.75">
      <c r="A33" s="35">
        <v>21</v>
      </c>
      <c r="B33" s="47" t="s">
        <v>48</v>
      </c>
      <c r="C33" s="47" t="s">
        <v>86</v>
      </c>
      <c r="D33" s="57" t="s">
        <v>30</v>
      </c>
      <c r="E33" s="56"/>
      <c r="F33" s="58"/>
      <c r="G33" s="61">
        <f t="shared" si="0"/>
        <v>0</v>
      </c>
      <c r="H33" s="63">
        <v>3</v>
      </c>
      <c r="I33" s="42">
        <f t="shared" si="1"/>
        <v>0</v>
      </c>
      <c r="J33" s="59">
        <f t="shared" si="2"/>
        <v>0</v>
      </c>
      <c r="K33" s="43">
        <f t="shared" si="3"/>
        <v>0</v>
      </c>
      <c r="L33" s="52">
        <v>3</v>
      </c>
      <c r="M33" s="37">
        <f t="shared" si="4"/>
        <v>0</v>
      </c>
      <c r="N33" s="38">
        <f t="shared" si="5"/>
        <v>0</v>
      </c>
      <c r="O33" s="38">
        <f t="shared" si="6"/>
        <v>0</v>
      </c>
      <c r="P33" s="64">
        <f t="shared" si="7"/>
        <v>6</v>
      </c>
      <c r="Q33" s="39">
        <f t="shared" si="8"/>
        <v>0</v>
      </c>
      <c r="R33" s="65">
        <f t="shared" si="9"/>
        <v>0</v>
      </c>
      <c r="S33" s="65">
        <f t="shared" si="10"/>
        <v>0</v>
      </c>
      <c r="T33" s="67"/>
      <c r="U33" s="69"/>
    </row>
    <row r="34" spans="1:21" ht="15.75">
      <c r="A34" s="35">
        <v>22</v>
      </c>
      <c r="B34" s="47" t="s">
        <v>48</v>
      </c>
      <c r="C34" s="47" t="s">
        <v>87</v>
      </c>
      <c r="D34" s="57" t="s">
        <v>30</v>
      </c>
      <c r="E34" s="56"/>
      <c r="F34" s="58"/>
      <c r="G34" s="61">
        <f t="shared" si="0"/>
        <v>0</v>
      </c>
      <c r="H34" s="63">
        <v>3</v>
      </c>
      <c r="I34" s="42">
        <f t="shared" si="1"/>
        <v>0</v>
      </c>
      <c r="J34" s="59">
        <f t="shared" si="2"/>
        <v>0</v>
      </c>
      <c r="K34" s="43">
        <f t="shared" si="3"/>
        <v>0</v>
      </c>
      <c r="L34" s="52">
        <v>3</v>
      </c>
      <c r="M34" s="37">
        <f t="shared" si="4"/>
        <v>0</v>
      </c>
      <c r="N34" s="38">
        <f t="shared" si="5"/>
        <v>0</v>
      </c>
      <c r="O34" s="38">
        <f t="shared" si="6"/>
        <v>0</v>
      </c>
      <c r="P34" s="64">
        <f t="shared" si="7"/>
        <v>6</v>
      </c>
      <c r="Q34" s="39">
        <f t="shared" si="8"/>
        <v>0</v>
      </c>
      <c r="R34" s="65">
        <f t="shared" si="9"/>
        <v>0</v>
      </c>
      <c r="S34" s="65">
        <f t="shared" si="10"/>
        <v>0</v>
      </c>
      <c r="T34" s="67"/>
      <c r="U34" s="69"/>
    </row>
    <row r="35" spans="1:21" ht="15.75">
      <c r="A35" s="35">
        <v>23</v>
      </c>
      <c r="B35" s="47" t="s">
        <v>48</v>
      </c>
      <c r="C35" s="47" t="s">
        <v>88</v>
      </c>
      <c r="D35" s="57" t="s">
        <v>30</v>
      </c>
      <c r="E35" s="56"/>
      <c r="F35" s="58"/>
      <c r="G35" s="61">
        <f t="shared" si="0"/>
        <v>0</v>
      </c>
      <c r="H35" s="63">
        <v>3</v>
      </c>
      <c r="I35" s="42">
        <f t="shared" si="1"/>
        <v>0</v>
      </c>
      <c r="J35" s="59">
        <f t="shared" si="2"/>
        <v>0</v>
      </c>
      <c r="K35" s="43">
        <f t="shared" si="3"/>
        <v>0</v>
      </c>
      <c r="L35" s="52">
        <v>3</v>
      </c>
      <c r="M35" s="37">
        <f t="shared" si="4"/>
        <v>0</v>
      </c>
      <c r="N35" s="38">
        <f t="shared" si="5"/>
        <v>0</v>
      </c>
      <c r="O35" s="38">
        <f t="shared" si="6"/>
        <v>0</v>
      </c>
      <c r="P35" s="64">
        <f t="shared" si="7"/>
        <v>6</v>
      </c>
      <c r="Q35" s="39">
        <f t="shared" si="8"/>
        <v>0</v>
      </c>
      <c r="R35" s="65">
        <f t="shared" si="9"/>
        <v>0</v>
      </c>
      <c r="S35" s="65">
        <f t="shared" si="10"/>
        <v>0</v>
      </c>
      <c r="T35" s="67"/>
      <c r="U35" s="69"/>
    </row>
    <row r="36" spans="1:21" ht="15.75">
      <c r="A36" s="35">
        <v>24</v>
      </c>
      <c r="B36" s="47" t="s">
        <v>49</v>
      </c>
      <c r="C36" s="47" t="s">
        <v>64</v>
      </c>
      <c r="D36" s="57" t="s">
        <v>30</v>
      </c>
      <c r="E36" s="56"/>
      <c r="F36" s="58"/>
      <c r="G36" s="61">
        <f t="shared" si="0"/>
        <v>0</v>
      </c>
      <c r="H36" s="63">
        <v>5</v>
      </c>
      <c r="I36" s="42">
        <f t="shared" si="1"/>
        <v>0</v>
      </c>
      <c r="J36" s="59">
        <f t="shared" si="2"/>
        <v>0</v>
      </c>
      <c r="K36" s="43">
        <f t="shared" si="3"/>
        <v>0</v>
      </c>
      <c r="L36" s="52">
        <v>5</v>
      </c>
      <c r="M36" s="37">
        <f t="shared" si="4"/>
        <v>0</v>
      </c>
      <c r="N36" s="38">
        <f t="shared" si="5"/>
        <v>0</v>
      </c>
      <c r="O36" s="38">
        <f t="shared" si="6"/>
        <v>0</v>
      </c>
      <c r="P36" s="64">
        <f t="shared" si="7"/>
        <v>10</v>
      </c>
      <c r="Q36" s="39">
        <f t="shared" si="8"/>
        <v>0</v>
      </c>
      <c r="R36" s="65">
        <f t="shared" si="9"/>
        <v>0</v>
      </c>
      <c r="S36" s="65">
        <f t="shared" si="10"/>
        <v>0</v>
      </c>
      <c r="T36" s="67"/>
      <c r="U36" s="69"/>
    </row>
    <row r="37" spans="1:21" ht="15.75">
      <c r="A37" s="35">
        <v>25</v>
      </c>
      <c r="B37" s="47" t="s">
        <v>49</v>
      </c>
      <c r="C37" s="47" t="s">
        <v>65</v>
      </c>
      <c r="D37" s="57" t="s">
        <v>30</v>
      </c>
      <c r="E37" s="56"/>
      <c r="F37" s="58"/>
      <c r="G37" s="61">
        <f t="shared" si="0"/>
        <v>0</v>
      </c>
      <c r="H37" s="63">
        <v>5</v>
      </c>
      <c r="I37" s="42">
        <f t="shared" si="1"/>
        <v>0</v>
      </c>
      <c r="J37" s="59">
        <f t="shared" si="2"/>
        <v>0</v>
      </c>
      <c r="K37" s="43">
        <f t="shared" si="3"/>
        <v>0</v>
      </c>
      <c r="L37" s="52">
        <v>5</v>
      </c>
      <c r="M37" s="37">
        <f t="shared" si="4"/>
        <v>0</v>
      </c>
      <c r="N37" s="38">
        <f t="shared" si="5"/>
        <v>0</v>
      </c>
      <c r="O37" s="38">
        <f t="shared" si="6"/>
        <v>0</v>
      </c>
      <c r="P37" s="64">
        <f t="shared" si="7"/>
        <v>10</v>
      </c>
      <c r="Q37" s="39">
        <f t="shared" si="8"/>
        <v>0</v>
      </c>
      <c r="R37" s="65">
        <f t="shared" si="9"/>
        <v>0</v>
      </c>
      <c r="S37" s="65">
        <f t="shared" si="10"/>
        <v>0</v>
      </c>
      <c r="T37" s="67"/>
      <c r="U37" s="69"/>
    </row>
    <row r="38" spans="1:21" ht="15.75">
      <c r="A38" s="35">
        <v>26</v>
      </c>
      <c r="B38" s="47" t="s">
        <v>49</v>
      </c>
      <c r="C38" s="47" t="s">
        <v>66</v>
      </c>
      <c r="D38" s="57" t="s">
        <v>30</v>
      </c>
      <c r="E38" s="56"/>
      <c r="F38" s="58"/>
      <c r="G38" s="61">
        <f t="shared" si="0"/>
        <v>0</v>
      </c>
      <c r="H38" s="63">
        <v>5</v>
      </c>
      <c r="I38" s="42">
        <f t="shared" si="1"/>
        <v>0</v>
      </c>
      <c r="J38" s="59">
        <f t="shared" si="2"/>
        <v>0</v>
      </c>
      <c r="K38" s="43">
        <f t="shared" si="3"/>
        <v>0</v>
      </c>
      <c r="L38" s="52">
        <v>5</v>
      </c>
      <c r="M38" s="37">
        <f t="shared" si="4"/>
        <v>0</v>
      </c>
      <c r="N38" s="38">
        <f t="shared" si="5"/>
        <v>0</v>
      </c>
      <c r="O38" s="38">
        <f t="shared" si="6"/>
        <v>0</v>
      </c>
      <c r="P38" s="64">
        <f t="shared" si="7"/>
        <v>10</v>
      </c>
      <c r="Q38" s="39">
        <f t="shared" si="8"/>
        <v>0</v>
      </c>
      <c r="R38" s="65">
        <f t="shared" si="9"/>
        <v>0</v>
      </c>
      <c r="S38" s="65">
        <f t="shared" si="10"/>
        <v>0</v>
      </c>
      <c r="T38" s="67"/>
      <c r="U38" s="69"/>
    </row>
    <row r="39" spans="1:21" ht="15.75">
      <c r="A39" s="35">
        <v>27</v>
      </c>
      <c r="B39" s="47" t="s">
        <v>49</v>
      </c>
      <c r="C39" s="47" t="s">
        <v>67</v>
      </c>
      <c r="D39" s="57" t="s">
        <v>30</v>
      </c>
      <c r="E39" s="56"/>
      <c r="F39" s="58"/>
      <c r="G39" s="61">
        <f t="shared" si="0"/>
        <v>0</v>
      </c>
      <c r="H39" s="63">
        <v>5</v>
      </c>
      <c r="I39" s="42">
        <f t="shared" si="1"/>
        <v>0</v>
      </c>
      <c r="J39" s="59">
        <f t="shared" si="2"/>
        <v>0</v>
      </c>
      <c r="K39" s="43">
        <f t="shared" si="3"/>
        <v>0</v>
      </c>
      <c r="L39" s="52">
        <v>5</v>
      </c>
      <c r="M39" s="37">
        <f t="shared" si="4"/>
        <v>0</v>
      </c>
      <c r="N39" s="38">
        <f t="shared" si="5"/>
        <v>0</v>
      </c>
      <c r="O39" s="38">
        <f t="shared" si="6"/>
        <v>0</v>
      </c>
      <c r="P39" s="64">
        <f t="shared" si="7"/>
        <v>10</v>
      </c>
      <c r="Q39" s="39">
        <f t="shared" si="8"/>
        <v>0</v>
      </c>
      <c r="R39" s="65">
        <f t="shared" si="9"/>
        <v>0</v>
      </c>
      <c r="S39" s="65">
        <f t="shared" si="10"/>
        <v>0</v>
      </c>
      <c r="T39" s="67"/>
      <c r="U39" s="69"/>
    </row>
    <row r="40" spans="1:21" ht="15.75">
      <c r="A40" s="116">
        <v>28</v>
      </c>
      <c r="B40" s="115" t="s">
        <v>52</v>
      </c>
      <c r="C40" s="115" t="s">
        <v>96</v>
      </c>
      <c r="D40" s="57" t="s">
        <v>30</v>
      </c>
      <c r="E40" s="56"/>
      <c r="F40" s="58"/>
      <c r="G40" s="61">
        <f t="shared" si="0"/>
        <v>0</v>
      </c>
      <c r="H40" s="63">
        <v>20</v>
      </c>
      <c r="I40" s="42">
        <f t="shared" si="1"/>
        <v>0</v>
      </c>
      <c r="J40" s="59">
        <f t="shared" si="2"/>
        <v>0</v>
      </c>
      <c r="K40" s="43">
        <f t="shared" si="3"/>
        <v>0</v>
      </c>
      <c r="L40" s="52">
        <v>20</v>
      </c>
      <c r="M40" s="37">
        <f t="shared" si="4"/>
        <v>0</v>
      </c>
      <c r="N40" s="38">
        <f t="shared" si="5"/>
        <v>0</v>
      </c>
      <c r="O40" s="38">
        <f t="shared" si="6"/>
        <v>0</v>
      </c>
      <c r="P40" s="64">
        <f t="shared" si="7"/>
        <v>40</v>
      </c>
      <c r="Q40" s="39">
        <f t="shared" si="8"/>
        <v>0</v>
      </c>
      <c r="R40" s="65">
        <f t="shared" si="9"/>
        <v>0</v>
      </c>
      <c r="S40" s="65">
        <f t="shared" si="10"/>
        <v>0</v>
      </c>
      <c r="T40" s="67"/>
      <c r="U40" s="69"/>
    </row>
    <row r="41" spans="1:21" ht="15.75">
      <c r="A41" s="35">
        <v>29</v>
      </c>
      <c r="B41" s="47" t="s">
        <v>52</v>
      </c>
      <c r="C41" s="47" t="s">
        <v>70</v>
      </c>
      <c r="D41" s="57" t="s">
        <v>30</v>
      </c>
      <c r="E41" s="56"/>
      <c r="F41" s="58"/>
      <c r="G41" s="61">
        <f t="shared" si="0"/>
        <v>0</v>
      </c>
      <c r="H41" s="63">
        <v>20</v>
      </c>
      <c r="I41" s="42">
        <f t="shared" si="1"/>
        <v>0</v>
      </c>
      <c r="J41" s="59">
        <f t="shared" si="2"/>
        <v>0</v>
      </c>
      <c r="K41" s="43">
        <f t="shared" si="3"/>
        <v>0</v>
      </c>
      <c r="L41" s="52">
        <v>20</v>
      </c>
      <c r="M41" s="37">
        <f t="shared" si="4"/>
        <v>0</v>
      </c>
      <c r="N41" s="38">
        <f t="shared" si="5"/>
        <v>0</v>
      </c>
      <c r="O41" s="38">
        <f t="shared" si="6"/>
        <v>0</v>
      </c>
      <c r="P41" s="64">
        <f t="shared" si="7"/>
        <v>40</v>
      </c>
      <c r="Q41" s="39">
        <f t="shared" si="8"/>
        <v>0</v>
      </c>
      <c r="R41" s="65">
        <f t="shared" si="9"/>
        <v>0</v>
      </c>
      <c r="S41" s="65">
        <f t="shared" si="10"/>
        <v>0</v>
      </c>
      <c r="T41" s="67"/>
      <c r="U41" s="69"/>
    </row>
    <row r="42" spans="1:21" ht="15.75">
      <c r="A42" s="35">
        <v>30</v>
      </c>
      <c r="B42" s="47" t="s">
        <v>52</v>
      </c>
      <c r="C42" s="47" t="s">
        <v>89</v>
      </c>
      <c r="D42" s="57" t="s">
        <v>30</v>
      </c>
      <c r="E42" s="56"/>
      <c r="F42" s="58"/>
      <c r="G42" s="61">
        <f t="shared" si="0"/>
        <v>0</v>
      </c>
      <c r="H42" s="63">
        <v>20</v>
      </c>
      <c r="I42" s="42">
        <f t="shared" si="1"/>
        <v>0</v>
      </c>
      <c r="J42" s="59">
        <f t="shared" si="2"/>
        <v>0</v>
      </c>
      <c r="K42" s="43">
        <f t="shared" si="3"/>
        <v>0</v>
      </c>
      <c r="L42" s="53">
        <v>20</v>
      </c>
      <c r="M42" s="37">
        <f t="shared" si="4"/>
        <v>0</v>
      </c>
      <c r="N42" s="38">
        <f t="shared" si="5"/>
        <v>0</v>
      </c>
      <c r="O42" s="38">
        <f t="shared" si="6"/>
        <v>0</v>
      </c>
      <c r="P42" s="64">
        <f t="shared" si="7"/>
        <v>40</v>
      </c>
      <c r="Q42" s="39">
        <f t="shared" si="8"/>
        <v>0</v>
      </c>
      <c r="R42" s="65">
        <f t="shared" si="9"/>
        <v>0</v>
      </c>
      <c r="S42" s="65">
        <f t="shared" si="10"/>
        <v>0</v>
      </c>
      <c r="T42" s="67"/>
      <c r="U42" s="69"/>
    </row>
    <row r="43" spans="1:21" ht="15.75">
      <c r="A43" s="35">
        <v>31</v>
      </c>
      <c r="B43" s="47" t="s">
        <v>52</v>
      </c>
      <c r="C43" s="47" t="s">
        <v>90</v>
      </c>
      <c r="D43" s="57" t="s">
        <v>30</v>
      </c>
      <c r="E43" s="56"/>
      <c r="F43" s="58"/>
      <c r="G43" s="61">
        <f t="shared" si="0"/>
        <v>0</v>
      </c>
      <c r="H43" s="63">
        <v>20</v>
      </c>
      <c r="I43" s="42">
        <f t="shared" si="1"/>
        <v>0</v>
      </c>
      <c r="J43" s="59">
        <f t="shared" si="2"/>
        <v>0</v>
      </c>
      <c r="K43" s="43">
        <f t="shared" si="3"/>
        <v>0</v>
      </c>
      <c r="L43" s="52">
        <v>20</v>
      </c>
      <c r="M43" s="37">
        <f t="shared" si="4"/>
        <v>0</v>
      </c>
      <c r="N43" s="38">
        <f t="shared" si="5"/>
        <v>0</v>
      </c>
      <c r="O43" s="38">
        <f t="shared" si="6"/>
        <v>0</v>
      </c>
      <c r="P43" s="64">
        <f t="shared" si="7"/>
        <v>40</v>
      </c>
      <c r="Q43" s="39">
        <f t="shared" si="8"/>
        <v>0</v>
      </c>
      <c r="R43" s="65">
        <f t="shared" si="9"/>
        <v>0</v>
      </c>
      <c r="S43" s="65">
        <f t="shared" si="10"/>
        <v>0</v>
      </c>
      <c r="T43" s="67"/>
      <c r="U43" s="69"/>
    </row>
    <row r="44" spans="1:21" ht="15.75">
      <c r="A44" s="35">
        <v>32</v>
      </c>
      <c r="B44" s="47" t="s">
        <v>80</v>
      </c>
      <c r="C44" s="47" t="s">
        <v>91</v>
      </c>
      <c r="D44" s="57" t="s">
        <v>30</v>
      </c>
      <c r="E44" s="56"/>
      <c r="F44" s="58"/>
      <c r="G44" s="61">
        <f t="shared" si="0"/>
        <v>0</v>
      </c>
      <c r="H44" s="63">
        <v>10</v>
      </c>
      <c r="I44" s="42">
        <f t="shared" si="1"/>
        <v>0</v>
      </c>
      <c r="J44" s="59">
        <f t="shared" si="2"/>
        <v>0</v>
      </c>
      <c r="K44" s="43">
        <f t="shared" si="3"/>
        <v>0</v>
      </c>
      <c r="L44" s="52">
        <v>10</v>
      </c>
      <c r="M44" s="37">
        <f t="shared" si="4"/>
        <v>0</v>
      </c>
      <c r="N44" s="38">
        <f t="shared" si="5"/>
        <v>0</v>
      </c>
      <c r="O44" s="38">
        <f t="shared" si="6"/>
        <v>0</v>
      </c>
      <c r="P44" s="64">
        <f t="shared" si="7"/>
        <v>20</v>
      </c>
      <c r="Q44" s="39">
        <f t="shared" si="8"/>
        <v>0</v>
      </c>
      <c r="R44" s="65">
        <f t="shared" si="9"/>
        <v>0</v>
      </c>
      <c r="S44" s="65">
        <f t="shared" si="10"/>
        <v>0</v>
      </c>
      <c r="T44" s="67"/>
      <c r="U44" s="69"/>
    </row>
    <row r="45" spans="1:21" ht="15.75">
      <c r="A45" s="35">
        <v>33</v>
      </c>
      <c r="B45" s="47" t="s">
        <v>80</v>
      </c>
      <c r="C45" s="47" t="s">
        <v>92</v>
      </c>
      <c r="D45" s="57" t="s">
        <v>30</v>
      </c>
      <c r="E45" s="56"/>
      <c r="F45" s="58"/>
      <c r="G45" s="61">
        <f t="shared" si="0"/>
        <v>0</v>
      </c>
      <c r="H45" s="63">
        <v>10</v>
      </c>
      <c r="I45" s="42">
        <f t="shared" si="1"/>
        <v>0</v>
      </c>
      <c r="J45" s="59">
        <f t="shared" si="2"/>
        <v>0</v>
      </c>
      <c r="K45" s="43">
        <f t="shared" si="3"/>
        <v>0</v>
      </c>
      <c r="L45" s="52">
        <v>10</v>
      </c>
      <c r="M45" s="37">
        <f t="shared" si="4"/>
        <v>0</v>
      </c>
      <c r="N45" s="38">
        <f t="shared" si="5"/>
        <v>0</v>
      </c>
      <c r="O45" s="38">
        <f t="shared" si="6"/>
        <v>0</v>
      </c>
      <c r="P45" s="64">
        <f t="shared" si="7"/>
        <v>20</v>
      </c>
      <c r="Q45" s="39">
        <f t="shared" si="8"/>
        <v>0</v>
      </c>
      <c r="R45" s="65">
        <f t="shared" si="9"/>
        <v>0</v>
      </c>
      <c r="S45" s="65">
        <f t="shared" si="10"/>
        <v>0</v>
      </c>
      <c r="T45" s="67"/>
      <c r="U45" s="69"/>
    </row>
    <row r="46" spans="1:21" ht="16.5" thickBot="1">
      <c r="A46" s="35">
        <v>34</v>
      </c>
      <c r="B46" s="48" t="s">
        <v>81</v>
      </c>
      <c r="C46" s="48" t="s">
        <v>93</v>
      </c>
      <c r="D46" s="57" t="s">
        <v>30</v>
      </c>
      <c r="E46" s="56"/>
      <c r="F46" s="58"/>
      <c r="G46" s="61">
        <f t="shared" si="0"/>
        <v>0</v>
      </c>
      <c r="H46" s="63">
        <v>8</v>
      </c>
      <c r="I46" s="42">
        <f t="shared" si="1"/>
        <v>0</v>
      </c>
      <c r="J46" s="59">
        <f t="shared" si="2"/>
        <v>0</v>
      </c>
      <c r="K46" s="43">
        <f t="shared" si="3"/>
        <v>0</v>
      </c>
      <c r="L46" s="54">
        <v>8</v>
      </c>
      <c r="M46" s="37">
        <f t="shared" si="4"/>
        <v>0</v>
      </c>
      <c r="N46" s="38">
        <f t="shared" si="5"/>
        <v>0</v>
      </c>
      <c r="O46" s="38">
        <f t="shared" si="6"/>
        <v>0</v>
      </c>
      <c r="P46" s="64">
        <f t="shared" si="7"/>
        <v>16</v>
      </c>
      <c r="Q46" s="39">
        <f t="shared" si="8"/>
        <v>0</v>
      </c>
      <c r="R46" s="65">
        <f t="shared" si="9"/>
        <v>0</v>
      </c>
      <c r="S46" s="65">
        <f t="shared" si="10"/>
        <v>0</v>
      </c>
      <c r="T46" s="67"/>
      <c r="U46" s="69"/>
    </row>
    <row r="47" spans="1:21" ht="42" customHeight="1" thickBot="1">
      <c r="A47" s="83" t="s">
        <v>21</v>
      </c>
      <c r="B47" s="83"/>
      <c r="C47" s="83"/>
      <c r="D47" s="83"/>
      <c r="E47" s="83"/>
      <c r="F47" s="83"/>
      <c r="G47" s="83"/>
      <c r="H47" s="84"/>
      <c r="I47" s="4">
        <f>SUM(I13:I46)</f>
        <v>0</v>
      </c>
      <c r="J47" s="4">
        <f>SUM(J13:J46)</f>
        <v>0</v>
      </c>
      <c r="K47" s="4">
        <f>SUM(K13:K46)</f>
        <v>0</v>
      </c>
      <c r="L47" s="5"/>
      <c r="M47" s="4">
        <f>SUM(M13:M46)</f>
        <v>0</v>
      </c>
      <c r="N47" s="4">
        <f>SUM(N13:N46)</f>
        <v>0</v>
      </c>
      <c r="O47" s="4">
        <f>SUM(O13:O46)</f>
        <v>0</v>
      </c>
      <c r="P47" s="6"/>
      <c r="Q47" s="4">
        <f>SUM(Q13:Q46)</f>
        <v>0</v>
      </c>
      <c r="R47" s="4">
        <f>SUM(R13:R46)</f>
        <v>0</v>
      </c>
      <c r="S47" s="4">
        <f>SUM(S13:S46)</f>
        <v>0</v>
      </c>
    </row>
    <row r="48" spans="1:21" ht="18">
      <c r="A48" s="34"/>
      <c r="B48" s="44"/>
      <c r="C48" s="34"/>
      <c r="D48" s="34"/>
      <c r="E48" s="34"/>
      <c r="F48" s="34"/>
      <c r="G48" s="34"/>
      <c r="H48" s="34"/>
      <c r="I48" s="34"/>
      <c r="J48" s="51"/>
      <c r="K48" s="34"/>
      <c r="L48" s="34"/>
      <c r="M48" s="34"/>
      <c r="N48" s="51"/>
      <c r="O48" s="34"/>
      <c r="P48" s="34"/>
      <c r="Q48" s="34"/>
      <c r="R48" s="51"/>
      <c r="S48" s="34"/>
    </row>
    <row r="49" spans="1:21" ht="20.25">
      <c r="A49" s="7"/>
      <c r="B49" s="107" t="s">
        <v>29</v>
      </c>
      <c r="C49" s="108"/>
      <c r="D49" s="108"/>
      <c r="E49" s="108"/>
      <c r="F49" s="108"/>
      <c r="G49" s="109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21" ht="15.75">
      <c r="C50" s="9"/>
      <c r="D50" s="10"/>
      <c r="E50" s="10"/>
      <c r="F50" s="11"/>
      <c r="G50" s="11"/>
      <c r="H50" s="12"/>
      <c r="I50" s="13"/>
      <c r="J50" s="13"/>
      <c r="K50" s="14"/>
      <c r="L50" s="15"/>
      <c r="M50" s="15"/>
      <c r="N50" s="15"/>
      <c r="O50" s="1"/>
      <c r="P50" s="1"/>
      <c r="Q50" s="1"/>
      <c r="R50" s="1"/>
      <c r="S50" s="1"/>
    </row>
    <row r="51" spans="1:21" ht="75.75" customHeight="1">
      <c r="B51" s="104" t="s">
        <v>41</v>
      </c>
      <c r="C51" s="105"/>
      <c r="D51" s="105"/>
      <c r="E51" s="105"/>
      <c r="F51" s="105"/>
      <c r="G51" s="106"/>
      <c r="H51" s="15"/>
      <c r="I51" s="15"/>
      <c r="J51" s="15"/>
      <c r="K51" s="15"/>
      <c r="L51" s="88" t="s">
        <v>31</v>
      </c>
      <c r="M51" s="89"/>
      <c r="N51" s="89"/>
      <c r="O51" s="89"/>
      <c r="P51" s="89"/>
      <c r="Q51" s="89"/>
      <c r="R51" s="89"/>
      <c r="S51" s="89"/>
      <c r="T51" s="89"/>
      <c r="U51" s="90"/>
    </row>
    <row r="52" spans="1:21" ht="15.75">
      <c r="C52" s="9"/>
      <c r="D52" s="10"/>
      <c r="E52" s="10"/>
      <c r="F52" s="11"/>
      <c r="G52" s="11"/>
      <c r="H52" s="12"/>
      <c r="I52" s="13"/>
      <c r="J52" s="13"/>
      <c r="K52" s="14"/>
      <c r="L52" s="15"/>
      <c r="M52" s="15"/>
      <c r="N52" s="15"/>
      <c r="O52" s="16"/>
      <c r="P52" s="16"/>
      <c r="Q52" s="16"/>
      <c r="R52" s="16"/>
      <c r="S52" s="16"/>
    </row>
    <row r="53" spans="1:21" ht="15.75">
      <c r="C53" s="18"/>
      <c r="D53" s="19"/>
      <c r="E53" s="19"/>
      <c r="F53" s="11"/>
      <c r="G53" s="11"/>
      <c r="H53" s="20"/>
      <c r="I53" s="13"/>
      <c r="J53" s="13"/>
      <c r="K53" s="15"/>
      <c r="L53" s="15"/>
      <c r="M53" s="15"/>
      <c r="N53" s="15"/>
      <c r="O53" s="16"/>
      <c r="P53" s="17"/>
    </row>
    <row r="54" spans="1:21" ht="15.75">
      <c r="C54" s="21"/>
      <c r="D54" s="19"/>
      <c r="E54" s="19"/>
      <c r="F54" s="11"/>
      <c r="G54" s="11"/>
      <c r="H54" s="20"/>
      <c r="I54" s="13"/>
      <c r="J54" s="13"/>
      <c r="K54" s="15"/>
      <c r="L54" s="15"/>
      <c r="M54" s="15"/>
      <c r="N54" s="15"/>
      <c r="O54" s="16"/>
      <c r="P54" s="17"/>
    </row>
    <row r="55" spans="1:21" ht="15.75">
      <c r="C55" s="21"/>
      <c r="D55" s="19"/>
      <c r="E55" s="19"/>
      <c r="F55" s="11"/>
      <c r="G55" s="11"/>
      <c r="H55" s="20"/>
      <c r="I55" s="13"/>
      <c r="J55" s="13"/>
      <c r="K55" s="19"/>
      <c r="L55" s="15"/>
      <c r="M55" s="15"/>
      <c r="N55" s="15"/>
    </row>
    <row r="56" spans="1:21" ht="15.75">
      <c r="C56" s="18"/>
      <c r="D56" s="19"/>
      <c r="E56" s="19"/>
      <c r="F56" s="11"/>
      <c r="G56" s="11"/>
      <c r="H56" s="20"/>
      <c r="I56" s="71"/>
      <c r="J56" s="71"/>
      <c r="K56" s="71"/>
      <c r="L56" s="71"/>
      <c r="M56" s="22"/>
      <c r="N56" s="50"/>
      <c r="O56" s="16"/>
      <c r="P56" s="16"/>
    </row>
    <row r="57" spans="1:21" ht="15.75">
      <c r="C57" s="18"/>
      <c r="D57" s="19"/>
      <c r="E57" s="19"/>
      <c r="F57" s="11"/>
      <c r="G57" s="11"/>
      <c r="H57" s="20"/>
      <c r="I57" s="23"/>
      <c r="J57" s="23"/>
      <c r="K57" s="22"/>
      <c r="L57" s="22"/>
      <c r="M57" s="22"/>
      <c r="N57" s="50"/>
      <c r="O57" s="16"/>
      <c r="P57" s="1"/>
    </row>
  </sheetData>
  <mergeCells count="26">
    <mergeCell ref="S1:U1"/>
    <mergeCell ref="L51:U51"/>
    <mergeCell ref="A7:U7"/>
    <mergeCell ref="A8:U8"/>
    <mergeCell ref="A9:U9"/>
    <mergeCell ref="B3:C3"/>
    <mergeCell ref="B4:C4"/>
    <mergeCell ref="B10:B11"/>
    <mergeCell ref="T10:T11"/>
    <mergeCell ref="U10:U11"/>
    <mergeCell ref="B51:G51"/>
    <mergeCell ref="B49:G49"/>
    <mergeCell ref="E10:E11"/>
    <mergeCell ref="P10:S10"/>
    <mergeCell ref="O2:S2"/>
    <mergeCell ref="S3:U3"/>
    <mergeCell ref="S4:U4"/>
    <mergeCell ref="I56:L56"/>
    <mergeCell ref="A10:A11"/>
    <mergeCell ref="C10:C11"/>
    <mergeCell ref="D10:D11"/>
    <mergeCell ref="F10:F11"/>
    <mergeCell ref="G10:G11"/>
    <mergeCell ref="H10:K10"/>
    <mergeCell ref="L10:O10"/>
    <mergeCell ref="A47:H47"/>
  </mergeCells>
  <pageMargins left="0.7" right="0.7" top="0.75" bottom="0.75" header="0.3" footer="0.3"/>
  <pageSetup paperSize="9" scale="39" fitToHeight="0" orientation="landscape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0A24873-711E-48F4-BED5-FD1B7A78C1A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2025-04-11T11:11:50Z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