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ewrc-my.sharepoint.com/personal/lukasz_laszczynski_ue_wroc_pl/Documents/DZP_nowy/ZAPYTANIA OFERTOWE/2025/2.16.2025 - dostawa akces. komp/2. Zapytanie ofertowe/"/>
    </mc:Choice>
  </mc:AlternateContent>
  <xr:revisionPtr revIDLastSave="13" documentId="13_ncr:1_{1CB7F82A-066D-4202-B93F-BE3FEC25C2D0}" xr6:coauthVersionLast="47" xr6:coauthVersionMax="47" xr10:uidLastSave="{6970FE90-E95D-4FF1-8756-29E006E63338}"/>
  <bookViews>
    <workbookView xWindow="-120" yWindow="-120" windowWidth="29040" windowHeight="15720" xr2:uid="{00000000-000D-0000-FFFF-FFFF00000000}"/>
  </bookViews>
  <sheets>
    <sheet name="Załącznik 1a" sheetId="2" r:id="rId1"/>
  </sheets>
  <definedNames>
    <definedName name="_xlnm.Print_Titles" localSheetId="0">'Załącznik 1a'!$3:$4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" i="2" l="1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G37" i="2" l="1"/>
  <c r="G38" i="2"/>
  <c r="G26" i="2"/>
  <c r="I26" i="2" s="1"/>
  <c r="J26" i="2" s="1"/>
  <c r="G27" i="2"/>
  <c r="G28" i="2"/>
  <c r="G29" i="2"/>
  <c r="G30" i="2"/>
  <c r="G31" i="2"/>
  <c r="I31" i="2" s="1"/>
  <c r="G32" i="2"/>
  <c r="G33" i="2"/>
  <c r="I33" i="2" s="1"/>
  <c r="G34" i="2"/>
  <c r="I34" i="2" s="1"/>
  <c r="J34" i="2" s="1"/>
  <c r="G35" i="2"/>
  <c r="G36" i="2"/>
  <c r="G19" i="2"/>
  <c r="G20" i="2"/>
  <c r="G21" i="2"/>
  <c r="G22" i="2"/>
  <c r="G23" i="2"/>
  <c r="I23" i="2" s="1"/>
  <c r="G24" i="2"/>
  <c r="I24" i="2" s="1"/>
  <c r="J24" i="2" s="1"/>
  <c r="G25" i="2"/>
  <c r="I25" i="2" s="1"/>
  <c r="G13" i="2"/>
  <c r="G14" i="2"/>
  <c r="G15" i="2"/>
  <c r="I15" i="2" s="1"/>
  <c r="G16" i="2"/>
  <c r="I16" i="2" s="1"/>
  <c r="J16" i="2" s="1"/>
  <c r="G17" i="2"/>
  <c r="I17" i="2" s="1"/>
  <c r="G18" i="2"/>
  <c r="I18" i="2" s="1"/>
  <c r="J18" i="2" s="1"/>
  <c r="G6" i="2"/>
  <c r="G7" i="2"/>
  <c r="I7" i="2" s="1"/>
  <c r="G8" i="2"/>
  <c r="G9" i="2"/>
  <c r="G10" i="2"/>
  <c r="G11" i="2"/>
  <c r="G12" i="2"/>
  <c r="G5" i="2"/>
  <c r="I5" i="2" l="1"/>
  <c r="J5" i="2" s="1"/>
  <c r="J15" i="2"/>
  <c r="I9" i="2"/>
  <c r="J9" i="2" s="1"/>
  <c r="I27" i="2"/>
  <c r="J27" i="2" s="1"/>
  <c r="I14" i="2"/>
  <c r="J14" i="2" s="1"/>
  <c r="J25" i="2"/>
  <c r="J23" i="2"/>
  <c r="J33" i="2"/>
  <c r="I29" i="2"/>
  <c r="J29" i="2" s="1"/>
  <c r="I35" i="2"/>
  <c r="J35" i="2" s="1"/>
  <c r="J17" i="2"/>
  <c r="I22" i="2"/>
  <c r="J22" i="2" s="1"/>
  <c r="I32" i="2"/>
  <c r="J32" i="2" s="1"/>
  <c r="I19" i="2"/>
  <c r="J19" i="2" s="1"/>
  <c r="J31" i="2"/>
  <c r="I38" i="2"/>
  <c r="J38" i="2" s="1"/>
  <c r="I30" i="2"/>
  <c r="J30" i="2" s="1"/>
  <c r="I37" i="2"/>
  <c r="J37" i="2" s="1"/>
  <c r="I21" i="2"/>
  <c r="J21" i="2" s="1"/>
  <c r="I13" i="2"/>
  <c r="J13" i="2" s="1"/>
  <c r="I36" i="2"/>
  <c r="J36" i="2" s="1"/>
  <c r="I28" i="2"/>
  <c r="J28" i="2" s="1"/>
  <c r="I20" i="2"/>
  <c r="J20" i="2" s="1"/>
  <c r="I10" i="2"/>
  <c r="J10" i="2" s="1"/>
  <c r="I6" i="2"/>
  <c r="J6" i="2" s="1"/>
  <c r="I12" i="2"/>
  <c r="J12" i="2" s="1"/>
  <c r="I11" i="2"/>
  <c r="J11" i="2" s="1"/>
  <c r="I8" i="2"/>
  <c r="J8" i="2" s="1"/>
  <c r="J7" i="2"/>
  <c r="G39" i="2"/>
  <c r="J39" i="2" l="1"/>
  <c r="I39" i="2"/>
</calcChain>
</file>

<file path=xl/sharedStrings.xml><?xml version="1.0" encoding="utf-8"?>
<sst xmlns="http://schemas.openxmlformats.org/spreadsheetml/2006/main" count="81" uniqueCount="48">
  <si>
    <t>Lp.</t>
  </si>
  <si>
    <t>Asortyment</t>
  </si>
  <si>
    <t>J.m.</t>
  </si>
  <si>
    <t>Łącznie:</t>
  </si>
  <si>
    <t xml:space="preserve">Nazwa producenta / nr katalogowy asortymentu* </t>
  </si>
  <si>
    <t>Liczba</t>
  </si>
  <si>
    <r>
      <t xml:space="preserve">Wartość netto 
(PLN)
</t>
    </r>
    <r>
      <rPr>
        <i/>
        <sz val="8"/>
        <color theme="0"/>
        <rFont val="Calibri"/>
        <family val="2"/>
        <charset val="238"/>
        <scheme val="minor"/>
      </rPr>
      <t>(kol. 4 x 6)</t>
    </r>
  </si>
  <si>
    <t>Stawka VAT 
(%)</t>
  </si>
  <si>
    <r>
      <t xml:space="preserve">Kwota VAT 
(PLN)
</t>
    </r>
    <r>
      <rPr>
        <i/>
        <sz val="8"/>
        <color theme="0"/>
        <rFont val="Calibri"/>
        <family val="2"/>
        <charset val="238"/>
        <scheme val="minor"/>
      </rPr>
      <t>(kol. 7x8)</t>
    </r>
  </si>
  <si>
    <r>
      <t xml:space="preserve">Wartość brutto 
(PLN)
</t>
    </r>
    <r>
      <rPr>
        <i/>
        <sz val="8"/>
        <color theme="0"/>
        <rFont val="Calibri"/>
        <family val="2"/>
        <charset val="238"/>
        <scheme val="minor"/>
      </rPr>
      <t>(kol. 7 + 9)</t>
    </r>
  </si>
  <si>
    <t>* W kol. 3 zał. nr 1a do SWZ Wykonawca winien wskazać dane zaoferowanego asortymentu spełniającego wymagania Zamawiającego, poprzez podanie nazwy producenta, nazwy handlowej oferowanego asortymentu i/lub podanie numeru katalogowego umożliwiającego jednoznaczną identyfikację zaoferowanego asortymentu. W przypadku braku możliwości jednoznacznej identyfikacji zaoferowanego asortymentu oferta zostanie odrzucona w oparciu o art. 226 ust. 1 pkt 5 ustawy Pzp.</t>
  </si>
  <si>
    <t>Cena jednostkowa netto 
(PLN)</t>
  </si>
  <si>
    <t>Adapter Bluetooth USB</t>
  </si>
  <si>
    <t>szt</t>
  </si>
  <si>
    <t>Adapter HDMI - DSUB</t>
  </si>
  <si>
    <t>Zasłona na kamerkę w laptopie</t>
  </si>
  <si>
    <t>Dysk Zewnętrzny USB 3.0 1TB</t>
  </si>
  <si>
    <t>Dysk Zewnętrzny USB 3.0 2TB</t>
  </si>
  <si>
    <t>Głośniki Komputerowe 2.0</t>
  </si>
  <si>
    <t>Hub Usb + Karta sieciowa USB 3.0</t>
  </si>
  <si>
    <t>HUB USB 3.0</t>
  </si>
  <si>
    <t>kabel HDMI - HDMI 2.0</t>
  </si>
  <si>
    <t>Kamerka internetowa z wbudowanym mikrofonem</t>
  </si>
  <si>
    <t>Klawiatura Przewodowa USB</t>
  </si>
  <si>
    <t>Listwa zasilająca antyprzepięciowa 3m 6 gniazd</t>
  </si>
  <si>
    <t>Listwa zasilająca antyprzepięciowa 5m 6 gniazd</t>
  </si>
  <si>
    <t>Mysz bezprzewodowa USB</t>
  </si>
  <si>
    <t>Mysz Bezprzewodowa Bluetooth</t>
  </si>
  <si>
    <t>Mysz przewodowa USB</t>
  </si>
  <si>
    <t>Pamięć USB 128GB USB 3.0 Hi-Speed</t>
  </si>
  <si>
    <t>Pamięć USB 64GB USB 3.0 Hi-Speed</t>
  </si>
  <si>
    <t>Pianka antystatyczna do czyszczenia obudowy</t>
  </si>
  <si>
    <t>Płyn do czyszczenia monitorów LCD</t>
  </si>
  <si>
    <t xml:space="preserve">Prezenter Bezprzewodowy </t>
  </si>
  <si>
    <t>Słuchawki bezprzewodowe</t>
  </si>
  <si>
    <t>Sprężone Powietrze</t>
  </si>
  <si>
    <t>Stacja Dokująca/Replikator Portów</t>
  </si>
  <si>
    <t>Ściereczka z Microfibry</t>
  </si>
  <si>
    <t>Ściereczki nasączone do ekranów</t>
  </si>
  <si>
    <t xml:space="preserve">PODKŁADKA POD MYSZ </t>
  </si>
  <si>
    <t>Torba na Notebook 12,5-14"</t>
  </si>
  <si>
    <t>Torba na Notebook 15"-16"</t>
  </si>
  <si>
    <t>Wskaźnik laserowy</t>
  </si>
  <si>
    <t>Zestaw Klawiatura i Mysz bezprzewodowa USB</t>
  </si>
  <si>
    <t>Powerbank</t>
  </si>
  <si>
    <t>Plecak do laptopa 17”</t>
  </si>
  <si>
    <t>Podkładka pod mysz Antypoślizgowa Żelowa</t>
  </si>
  <si>
    <r>
      <t xml:space="preserve">Załącznik nr 1a do SWZ 
</t>
    </r>
    <r>
      <rPr>
        <b/>
        <sz val="12"/>
        <color rgb="FFC00000"/>
        <rFont val="Calibri"/>
        <family val="2"/>
        <charset val="238"/>
        <scheme val="minor"/>
      </rPr>
      <t xml:space="preserve">
</t>
    </r>
    <r>
      <rPr>
        <b/>
        <sz val="12"/>
        <color rgb="FF004289"/>
        <rFont val="Calibri"/>
        <family val="2"/>
        <charset val="238"/>
        <scheme val="minor"/>
      </rPr>
      <t xml:space="preserve">SPECYFIKACJA ASORTYMENTOWO-CENOWA </t>
    </r>
    <r>
      <rPr>
        <b/>
        <sz val="12"/>
        <color rgb="FFC00000"/>
        <rFont val="Calibri"/>
        <family val="2"/>
        <charset val="238"/>
        <scheme val="minor"/>
      </rPr>
      <t xml:space="preserve">
</t>
    </r>
    <r>
      <rPr>
        <b/>
        <sz val="12"/>
        <color rgb="FF004289"/>
        <rFont val="Calibri"/>
        <family val="2"/>
        <charset val="238"/>
        <scheme val="minor"/>
      </rPr>
      <t>Sukcesywna dostawa akcesoriów komputerowych dla Uniwersytetu Ekonomicznego we Wrocławiu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</si>
</sst>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i/>
      <sz val="8"/>
      <color theme="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b/>
      <sz val="12"/>
      <color rgb="FF004289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color rgb="FFC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4289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/>
        <bgColor rgb="FFCCFFFF"/>
      </patternFill>
    </fill>
  </fills>
  <borders count="19">
    <border>
      <left/>
      <right/>
      <top/>
      <bottom/>
      <diagonal/>
    </border>
    <border>
      <left style="medium">
        <color rgb="FF004289"/>
      </left>
      <right style="thin">
        <color rgb="FF004289"/>
      </right>
      <top style="medium">
        <color rgb="FF004289"/>
      </top>
      <bottom style="thin">
        <color rgb="FF004289"/>
      </bottom>
      <diagonal/>
    </border>
    <border>
      <left style="thin">
        <color rgb="FF004289"/>
      </left>
      <right style="thin">
        <color rgb="FF004289"/>
      </right>
      <top style="medium">
        <color rgb="FF004289"/>
      </top>
      <bottom style="thin">
        <color rgb="FF004289"/>
      </bottom>
      <diagonal/>
    </border>
    <border>
      <left style="thin">
        <color rgb="FF004289"/>
      </left>
      <right style="medium">
        <color rgb="FF004289"/>
      </right>
      <top style="medium">
        <color rgb="FF004289"/>
      </top>
      <bottom style="thin">
        <color rgb="FF004289"/>
      </bottom>
      <diagonal/>
    </border>
    <border>
      <left style="medium">
        <color rgb="FF004289"/>
      </left>
      <right style="thin">
        <color rgb="FF004289"/>
      </right>
      <top style="thin">
        <color rgb="FF004289"/>
      </top>
      <bottom style="thin">
        <color rgb="FF004289"/>
      </bottom>
      <diagonal/>
    </border>
    <border>
      <left style="thin">
        <color rgb="FF004289"/>
      </left>
      <right style="thin">
        <color rgb="FF004289"/>
      </right>
      <top style="thin">
        <color rgb="FF004289"/>
      </top>
      <bottom style="thin">
        <color rgb="FF004289"/>
      </bottom>
      <diagonal/>
    </border>
    <border>
      <left style="thin">
        <color rgb="FF004289"/>
      </left>
      <right style="medium">
        <color rgb="FF004289"/>
      </right>
      <top style="thin">
        <color rgb="FF004289"/>
      </top>
      <bottom style="thin">
        <color rgb="FF004289"/>
      </bottom>
      <diagonal/>
    </border>
    <border>
      <left style="medium">
        <color rgb="FF004289"/>
      </left>
      <right style="thin">
        <color rgb="FF004289"/>
      </right>
      <top style="thin">
        <color rgb="FF004289"/>
      </top>
      <bottom style="medium">
        <color rgb="FF004289"/>
      </bottom>
      <diagonal/>
    </border>
    <border>
      <left style="thin">
        <color rgb="FF004289"/>
      </left>
      <right style="thin">
        <color rgb="FF004289"/>
      </right>
      <top style="thin">
        <color rgb="FF004289"/>
      </top>
      <bottom style="medium">
        <color rgb="FF004289"/>
      </bottom>
      <diagonal/>
    </border>
    <border>
      <left style="thin">
        <color rgb="FF004289"/>
      </left>
      <right style="medium">
        <color rgb="FF004289"/>
      </right>
      <top style="thin">
        <color rgb="FF004289"/>
      </top>
      <bottom style="medium">
        <color rgb="FF004289"/>
      </bottom>
      <diagonal/>
    </border>
    <border diagonalUp="1" diagonalDown="1">
      <left style="thin">
        <color rgb="FF004289"/>
      </left>
      <right style="thin">
        <color rgb="FF004289"/>
      </right>
      <top style="thin">
        <color rgb="FF004289"/>
      </top>
      <bottom style="medium">
        <color rgb="FF004289"/>
      </bottom>
      <diagonal style="thin">
        <color rgb="FF004289"/>
      </diagonal>
    </border>
    <border>
      <left style="medium">
        <color rgb="FF004289"/>
      </left>
      <right/>
      <top style="medium">
        <color rgb="FF004289"/>
      </top>
      <bottom style="thin">
        <color rgb="FF004289"/>
      </bottom>
      <diagonal/>
    </border>
    <border>
      <left/>
      <right/>
      <top style="medium">
        <color rgb="FF004289"/>
      </top>
      <bottom style="thin">
        <color rgb="FF004289"/>
      </bottom>
      <diagonal/>
    </border>
    <border>
      <left/>
      <right style="medium">
        <color rgb="FF004289"/>
      </right>
      <top style="medium">
        <color rgb="FF004289"/>
      </top>
      <bottom style="thin">
        <color rgb="FF004289"/>
      </bottom>
      <diagonal/>
    </border>
    <border>
      <left style="medium">
        <color rgb="FF004289"/>
      </left>
      <right/>
      <top style="thin">
        <color rgb="FF004289"/>
      </top>
      <bottom style="medium">
        <color rgb="FF004289"/>
      </bottom>
      <diagonal/>
    </border>
    <border>
      <left/>
      <right/>
      <top style="thin">
        <color rgb="FF004289"/>
      </top>
      <bottom style="medium">
        <color rgb="FF004289"/>
      </bottom>
      <diagonal/>
    </border>
    <border>
      <left/>
      <right style="medium">
        <color rgb="FF004289"/>
      </right>
      <top style="thin">
        <color rgb="FF004289"/>
      </top>
      <bottom style="medium">
        <color rgb="FF004289"/>
      </bottom>
      <diagonal/>
    </border>
    <border>
      <left/>
      <right/>
      <top style="medium">
        <color rgb="FF004289"/>
      </top>
      <bottom style="medium">
        <color rgb="FF00428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9" fontId="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4" fontId="7" fillId="0" borderId="5" xfId="1" applyFont="1" applyFill="1" applyBorder="1" applyAlignment="1" applyProtection="1">
      <alignment horizontal="right" vertical="center" wrapText="1"/>
    </xf>
    <xf numFmtId="9" fontId="7" fillId="0" borderId="5" xfId="0" applyNumberFormat="1" applyFont="1" applyBorder="1" applyAlignment="1">
      <alignment horizontal="center" vertical="center" wrapText="1"/>
    </xf>
    <xf numFmtId="44" fontId="6" fillId="0" borderId="5" xfId="1" applyFont="1" applyFill="1" applyBorder="1" applyAlignment="1" applyProtection="1">
      <alignment horizontal="right" vertical="center" wrapText="1"/>
    </xf>
    <xf numFmtId="44" fontId="6" fillId="0" borderId="6" xfId="1" applyFont="1" applyFill="1" applyBorder="1" applyAlignment="1" applyProtection="1">
      <alignment horizontal="right" vertical="center" wrapText="1"/>
    </xf>
    <xf numFmtId="44" fontId="11" fillId="2" borderId="8" xfId="0" applyNumberFormat="1" applyFont="1" applyFill="1" applyBorder="1" applyAlignment="1">
      <alignment horizontal="right" vertical="center" wrapText="1"/>
    </xf>
    <xf numFmtId="44" fontId="10" fillId="2" borderId="8" xfId="0" applyNumberFormat="1" applyFont="1" applyFill="1" applyBorder="1" applyAlignment="1">
      <alignment horizontal="right" vertical="center" wrapText="1"/>
    </xf>
    <xf numFmtId="44" fontId="10" fillId="2" borderId="9" xfId="0" applyNumberFormat="1" applyFont="1" applyFill="1" applyBorder="1" applyAlignment="1">
      <alignment horizontal="right" vertical="center" wrapText="1"/>
    </xf>
    <xf numFmtId="9" fontId="11" fillId="2" borderId="10" xfId="0" applyNumberFormat="1" applyFont="1" applyFill="1" applyBorder="1" applyAlignment="1">
      <alignment vertical="center" wrapText="1"/>
    </xf>
    <xf numFmtId="164" fontId="7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18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164" fontId="10" fillId="2" borderId="7" xfId="0" applyNumberFormat="1" applyFont="1" applyFill="1" applyBorder="1" applyAlignment="1">
      <alignment horizontal="right" vertical="center" wrapText="1"/>
    </xf>
    <xf numFmtId="164" fontId="10" fillId="2" borderId="8" xfId="0" applyNumberFormat="1" applyFont="1" applyFill="1" applyBorder="1" applyAlignment="1">
      <alignment horizontal="right" vertical="center" wrapText="1"/>
    </xf>
    <xf numFmtId="0" fontId="4" fillId="0" borderId="1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colors>
    <mruColors>
      <color rgb="FF0042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topLeftCell="A3" zoomScaleNormal="80" zoomScaleSheetLayoutView="100" workbookViewId="0">
      <selection activeCell="N13" sqref="N13"/>
    </sheetView>
  </sheetViews>
  <sheetFormatPr defaultColWidth="9.140625" defaultRowHeight="12.75" x14ac:dyDescent="0.2"/>
  <cols>
    <col min="1" max="1" width="5.42578125" style="10" customWidth="1"/>
    <col min="2" max="2" width="50.7109375" style="11" customWidth="1"/>
    <col min="3" max="3" width="21.5703125" style="10" customWidth="1"/>
    <col min="4" max="4" width="6.5703125" style="10" customWidth="1"/>
    <col min="5" max="5" width="6" style="10" customWidth="1"/>
    <col min="6" max="6" width="11.7109375" style="12" customWidth="1"/>
    <col min="7" max="7" width="13.7109375" style="5" customWidth="1"/>
    <col min="8" max="8" width="7.85546875" style="6" customWidth="1"/>
    <col min="9" max="9" width="11.7109375" style="7" customWidth="1"/>
    <col min="10" max="10" width="13.7109375" style="7" customWidth="1"/>
    <col min="11" max="16384" width="9.140625" style="10"/>
  </cols>
  <sheetData>
    <row r="1" spans="1:10" s="1" customFormat="1" ht="62.25" customHeight="1" thickBot="1" x14ac:dyDescent="0.25">
      <c r="A1" s="43" t="s">
        <v>47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s="8" customFormat="1" ht="10.5" customHeight="1" thickBot="1" x14ac:dyDescent="0.25">
      <c r="A2" s="2"/>
      <c r="B2" s="2"/>
      <c r="C2" s="3"/>
      <c r="D2" s="2"/>
      <c r="E2" s="2"/>
      <c r="F2" s="4"/>
      <c r="G2" s="5"/>
      <c r="H2" s="6"/>
      <c r="I2" s="7"/>
      <c r="J2" s="7"/>
    </row>
    <row r="3" spans="1:10" s="8" customFormat="1" ht="48.75" customHeight="1" x14ac:dyDescent="0.2">
      <c r="A3" s="13" t="s">
        <v>0</v>
      </c>
      <c r="B3" s="14" t="s">
        <v>1</v>
      </c>
      <c r="C3" s="15" t="s">
        <v>4</v>
      </c>
      <c r="D3" s="14" t="s">
        <v>5</v>
      </c>
      <c r="E3" s="14" t="s">
        <v>2</v>
      </c>
      <c r="F3" s="16" t="s">
        <v>11</v>
      </c>
      <c r="G3" s="14" t="s">
        <v>6</v>
      </c>
      <c r="H3" s="17" t="s">
        <v>7</v>
      </c>
      <c r="I3" s="14" t="s">
        <v>8</v>
      </c>
      <c r="J3" s="18" t="s">
        <v>9</v>
      </c>
    </row>
    <row r="4" spans="1:10" s="9" customFormat="1" ht="11.25" x14ac:dyDescent="0.2">
      <c r="A4" s="19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1">
        <v>10</v>
      </c>
    </row>
    <row r="5" spans="1:10" ht="15" x14ac:dyDescent="0.2">
      <c r="A5" s="22">
        <f>ROW(A1)</f>
        <v>1</v>
      </c>
      <c r="B5" s="36" t="s">
        <v>12</v>
      </c>
      <c r="C5" s="36"/>
      <c r="D5" s="32">
        <v>7</v>
      </c>
      <c r="E5" s="32" t="s">
        <v>13</v>
      </c>
      <c r="F5" s="31"/>
      <c r="G5" s="23">
        <f>ROUND(D5*F5,2)</f>
        <v>0</v>
      </c>
      <c r="H5" s="24"/>
      <c r="I5" s="25">
        <f>ROUND(G5*H5,2)</f>
        <v>0</v>
      </c>
      <c r="J5" s="26">
        <f>SUM(G5+I5)</f>
        <v>0</v>
      </c>
    </row>
    <row r="6" spans="1:10" ht="15" x14ac:dyDescent="0.2">
      <c r="A6" s="22">
        <f>ROW(A2)</f>
        <v>2</v>
      </c>
      <c r="B6" s="36" t="s">
        <v>14</v>
      </c>
      <c r="C6" s="36"/>
      <c r="D6" s="33">
        <v>20</v>
      </c>
      <c r="E6" s="32" t="s">
        <v>13</v>
      </c>
      <c r="F6" s="31"/>
      <c r="G6" s="23">
        <f t="shared" ref="G6:G38" si="0">ROUND(D6*F6,2)</f>
        <v>0</v>
      </c>
      <c r="H6" s="24"/>
      <c r="I6" s="25">
        <f t="shared" ref="I6:I38" si="1">ROUND(G6*H6,2)</f>
        <v>0</v>
      </c>
      <c r="J6" s="26">
        <f t="shared" ref="J6:J38" si="2">SUM(G6+I6)</f>
        <v>0</v>
      </c>
    </row>
    <row r="7" spans="1:10" ht="15" x14ac:dyDescent="0.2">
      <c r="A7" s="22">
        <f t="shared" ref="A7:A38" si="3">ROW(A3)</f>
        <v>3</v>
      </c>
      <c r="B7" s="36" t="s">
        <v>15</v>
      </c>
      <c r="C7" s="36"/>
      <c r="D7" s="34">
        <v>25</v>
      </c>
      <c r="E7" s="32" t="s">
        <v>13</v>
      </c>
      <c r="F7" s="31"/>
      <c r="G7" s="23">
        <f t="shared" si="0"/>
        <v>0</v>
      </c>
      <c r="H7" s="24"/>
      <c r="I7" s="25">
        <f t="shared" si="1"/>
        <v>0</v>
      </c>
      <c r="J7" s="26">
        <f t="shared" si="2"/>
        <v>0</v>
      </c>
    </row>
    <row r="8" spans="1:10" ht="15" x14ac:dyDescent="0.2">
      <c r="A8" s="22">
        <f t="shared" si="3"/>
        <v>4</v>
      </c>
      <c r="B8" s="36" t="s">
        <v>16</v>
      </c>
      <c r="C8" s="36"/>
      <c r="D8" s="34">
        <v>19</v>
      </c>
      <c r="E8" s="32" t="s">
        <v>13</v>
      </c>
      <c r="F8" s="31"/>
      <c r="G8" s="23">
        <f t="shared" si="0"/>
        <v>0</v>
      </c>
      <c r="H8" s="24"/>
      <c r="I8" s="25">
        <f t="shared" si="1"/>
        <v>0</v>
      </c>
      <c r="J8" s="26">
        <f t="shared" si="2"/>
        <v>0</v>
      </c>
    </row>
    <row r="9" spans="1:10" ht="15" x14ac:dyDescent="0.2">
      <c r="A9" s="22">
        <f t="shared" si="3"/>
        <v>5</v>
      </c>
      <c r="B9" s="36" t="s">
        <v>17</v>
      </c>
      <c r="C9" s="36"/>
      <c r="D9" s="34">
        <v>20</v>
      </c>
      <c r="E9" s="32" t="s">
        <v>13</v>
      </c>
      <c r="F9" s="31"/>
      <c r="G9" s="23">
        <f t="shared" si="0"/>
        <v>0</v>
      </c>
      <c r="H9" s="24"/>
      <c r="I9" s="25">
        <f t="shared" si="1"/>
        <v>0</v>
      </c>
      <c r="J9" s="26">
        <f t="shared" si="2"/>
        <v>0</v>
      </c>
    </row>
    <row r="10" spans="1:10" ht="15" x14ac:dyDescent="0.2">
      <c r="A10" s="22">
        <f t="shared" si="3"/>
        <v>6</v>
      </c>
      <c r="B10" s="36" t="s">
        <v>18</v>
      </c>
      <c r="C10" s="36"/>
      <c r="D10" s="34">
        <v>10</v>
      </c>
      <c r="E10" s="32" t="s">
        <v>13</v>
      </c>
      <c r="F10" s="31"/>
      <c r="G10" s="23">
        <f t="shared" si="0"/>
        <v>0</v>
      </c>
      <c r="H10" s="24"/>
      <c r="I10" s="25">
        <f t="shared" si="1"/>
        <v>0</v>
      </c>
      <c r="J10" s="26">
        <f t="shared" si="2"/>
        <v>0</v>
      </c>
    </row>
    <row r="11" spans="1:10" ht="15" x14ac:dyDescent="0.2">
      <c r="A11" s="22">
        <f t="shared" si="3"/>
        <v>7</v>
      </c>
      <c r="B11" s="36" t="s">
        <v>19</v>
      </c>
      <c r="C11" s="36"/>
      <c r="D11" s="34">
        <v>1</v>
      </c>
      <c r="E11" s="32" t="s">
        <v>13</v>
      </c>
      <c r="F11" s="31"/>
      <c r="G11" s="23">
        <f t="shared" si="0"/>
        <v>0</v>
      </c>
      <c r="H11" s="24"/>
      <c r="I11" s="25">
        <f t="shared" si="1"/>
        <v>0</v>
      </c>
      <c r="J11" s="26">
        <f t="shared" si="2"/>
        <v>0</v>
      </c>
    </row>
    <row r="12" spans="1:10" ht="15" x14ac:dyDescent="0.2">
      <c r="A12" s="22">
        <f t="shared" si="3"/>
        <v>8</v>
      </c>
      <c r="B12" s="36" t="s">
        <v>20</v>
      </c>
      <c r="C12" s="36"/>
      <c r="D12" s="34">
        <v>20</v>
      </c>
      <c r="E12" s="32" t="s">
        <v>13</v>
      </c>
      <c r="F12" s="31"/>
      <c r="G12" s="23">
        <f t="shared" si="0"/>
        <v>0</v>
      </c>
      <c r="H12" s="24"/>
      <c r="I12" s="25">
        <f t="shared" si="1"/>
        <v>0</v>
      </c>
      <c r="J12" s="26">
        <f t="shared" si="2"/>
        <v>0</v>
      </c>
    </row>
    <row r="13" spans="1:10" ht="15" x14ac:dyDescent="0.2">
      <c r="A13" s="22">
        <f t="shared" si="3"/>
        <v>9</v>
      </c>
      <c r="B13" s="36" t="s">
        <v>21</v>
      </c>
      <c r="C13" s="36"/>
      <c r="D13" s="34">
        <v>80</v>
      </c>
      <c r="E13" s="32" t="s">
        <v>13</v>
      </c>
      <c r="F13" s="31"/>
      <c r="G13" s="23">
        <f t="shared" si="0"/>
        <v>0</v>
      </c>
      <c r="H13" s="24"/>
      <c r="I13" s="25">
        <f t="shared" si="1"/>
        <v>0</v>
      </c>
      <c r="J13" s="26">
        <f t="shared" si="2"/>
        <v>0</v>
      </c>
    </row>
    <row r="14" spans="1:10" ht="15" x14ac:dyDescent="0.2">
      <c r="A14" s="22">
        <f t="shared" si="3"/>
        <v>10</v>
      </c>
      <c r="B14" s="36" t="s">
        <v>22</v>
      </c>
      <c r="C14" s="36"/>
      <c r="D14" s="34">
        <v>10</v>
      </c>
      <c r="E14" s="32" t="s">
        <v>13</v>
      </c>
      <c r="F14" s="31"/>
      <c r="G14" s="23">
        <f t="shared" si="0"/>
        <v>0</v>
      </c>
      <c r="H14" s="24"/>
      <c r="I14" s="25">
        <f t="shared" si="1"/>
        <v>0</v>
      </c>
      <c r="J14" s="26">
        <f t="shared" si="2"/>
        <v>0</v>
      </c>
    </row>
    <row r="15" spans="1:10" ht="15" x14ac:dyDescent="0.2">
      <c r="A15" s="22">
        <f t="shared" si="3"/>
        <v>11</v>
      </c>
      <c r="B15" s="36" t="s">
        <v>23</v>
      </c>
      <c r="C15" s="36"/>
      <c r="D15" s="34">
        <v>40</v>
      </c>
      <c r="E15" s="32" t="s">
        <v>13</v>
      </c>
      <c r="F15" s="31"/>
      <c r="G15" s="23">
        <f t="shared" si="0"/>
        <v>0</v>
      </c>
      <c r="H15" s="24"/>
      <c r="I15" s="25">
        <f t="shared" si="1"/>
        <v>0</v>
      </c>
      <c r="J15" s="26">
        <f t="shared" si="2"/>
        <v>0</v>
      </c>
    </row>
    <row r="16" spans="1:10" ht="15" x14ac:dyDescent="0.2">
      <c r="A16" s="22">
        <f t="shared" si="3"/>
        <v>12</v>
      </c>
      <c r="B16" s="36" t="s">
        <v>24</v>
      </c>
      <c r="C16" s="36"/>
      <c r="D16" s="34">
        <v>35</v>
      </c>
      <c r="E16" s="32" t="s">
        <v>13</v>
      </c>
      <c r="F16" s="31"/>
      <c r="G16" s="23">
        <f t="shared" si="0"/>
        <v>0</v>
      </c>
      <c r="H16" s="24"/>
      <c r="I16" s="25">
        <f t="shared" si="1"/>
        <v>0</v>
      </c>
      <c r="J16" s="26">
        <f t="shared" si="2"/>
        <v>0</v>
      </c>
    </row>
    <row r="17" spans="1:10" ht="15" x14ac:dyDescent="0.2">
      <c r="A17" s="22">
        <f t="shared" si="3"/>
        <v>13</v>
      </c>
      <c r="B17" s="36" t="s">
        <v>25</v>
      </c>
      <c r="C17" s="36"/>
      <c r="D17" s="34">
        <v>35</v>
      </c>
      <c r="E17" s="32" t="s">
        <v>13</v>
      </c>
      <c r="F17" s="31"/>
      <c r="G17" s="23">
        <f t="shared" si="0"/>
        <v>0</v>
      </c>
      <c r="H17" s="24"/>
      <c r="I17" s="25">
        <f t="shared" si="1"/>
        <v>0</v>
      </c>
      <c r="J17" s="26">
        <f t="shared" si="2"/>
        <v>0</v>
      </c>
    </row>
    <row r="18" spans="1:10" ht="15" x14ac:dyDescent="0.2">
      <c r="A18" s="22">
        <f t="shared" si="3"/>
        <v>14</v>
      </c>
      <c r="B18" s="36" t="s">
        <v>26</v>
      </c>
      <c r="C18" s="36"/>
      <c r="D18" s="34">
        <v>8</v>
      </c>
      <c r="E18" s="32" t="s">
        <v>13</v>
      </c>
      <c r="F18" s="31"/>
      <c r="G18" s="23">
        <f t="shared" si="0"/>
        <v>0</v>
      </c>
      <c r="H18" s="24"/>
      <c r="I18" s="25">
        <f t="shared" si="1"/>
        <v>0</v>
      </c>
      <c r="J18" s="26">
        <f t="shared" si="2"/>
        <v>0</v>
      </c>
    </row>
    <row r="19" spans="1:10" ht="15" x14ac:dyDescent="0.2">
      <c r="A19" s="22">
        <f t="shared" si="3"/>
        <v>15</v>
      </c>
      <c r="B19" s="36" t="s">
        <v>27</v>
      </c>
      <c r="C19" s="36"/>
      <c r="D19" s="34">
        <v>30</v>
      </c>
      <c r="E19" s="32" t="s">
        <v>13</v>
      </c>
      <c r="F19" s="31"/>
      <c r="G19" s="23">
        <f t="shared" si="0"/>
        <v>0</v>
      </c>
      <c r="H19" s="24"/>
      <c r="I19" s="25">
        <f t="shared" si="1"/>
        <v>0</v>
      </c>
      <c r="J19" s="26">
        <f t="shared" si="2"/>
        <v>0</v>
      </c>
    </row>
    <row r="20" spans="1:10" ht="15" x14ac:dyDescent="0.2">
      <c r="A20" s="22">
        <f t="shared" si="3"/>
        <v>16</v>
      </c>
      <c r="B20" s="36" t="s">
        <v>28</v>
      </c>
      <c r="C20" s="36"/>
      <c r="D20" s="34">
        <v>50</v>
      </c>
      <c r="E20" s="32" t="s">
        <v>13</v>
      </c>
      <c r="F20" s="31"/>
      <c r="G20" s="23">
        <f t="shared" si="0"/>
        <v>0</v>
      </c>
      <c r="H20" s="24"/>
      <c r="I20" s="25">
        <f t="shared" si="1"/>
        <v>0</v>
      </c>
      <c r="J20" s="26">
        <f t="shared" si="2"/>
        <v>0</v>
      </c>
    </row>
    <row r="21" spans="1:10" ht="15" x14ac:dyDescent="0.2">
      <c r="A21" s="22">
        <f t="shared" si="3"/>
        <v>17</v>
      </c>
      <c r="B21" s="36" t="s">
        <v>29</v>
      </c>
      <c r="C21" s="36"/>
      <c r="D21" s="34">
        <v>30</v>
      </c>
      <c r="E21" s="32" t="s">
        <v>13</v>
      </c>
      <c r="F21" s="31"/>
      <c r="G21" s="23">
        <f t="shared" si="0"/>
        <v>0</v>
      </c>
      <c r="H21" s="24"/>
      <c r="I21" s="25">
        <f t="shared" si="1"/>
        <v>0</v>
      </c>
      <c r="J21" s="26">
        <f t="shared" si="2"/>
        <v>0</v>
      </c>
    </row>
    <row r="22" spans="1:10" ht="15" x14ac:dyDescent="0.2">
      <c r="A22" s="22">
        <f t="shared" si="3"/>
        <v>18</v>
      </c>
      <c r="B22" s="36" t="s">
        <v>30</v>
      </c>
      <c r="C22" s="36"/>
      <c r="D22" s="34">
        <v>30</v>
      </c>
      <c r="E22" s="32" t="s">
        <v>13</v>
      </c>
      <c r="F22" s="31"/>
      <c r="G22" s="23">
        <f t="shared" si="0"/>
        <v>0</v>
      </c>
      <c r="H22" s="24"/>
      <c r="I22" s="25">
        <f t="shared" si="1"/>
        <v>0</v>
      </c>
      <c r="J22" s="26">
        <f t="shared" si="2"/>
        <v>0</v>
      </c>
    </row>
    <row r="23" spans="1:10" ht="15" x14ac:dyDescent="0.2">
      <c r="A23" s="22">
        <f t="shared" si="3"/>
        <v>19</v>
      </c>
      <c r="B23" s="36" t="s">
        <v>31</v>
      </c>
      <c r="C23" s="36"/>
      <c r="D23" s="34">
        <v>10</v>
      </c>
      <c r="E23" s="32" t="s">
        <v>13</v>
      </c>
      <c r="F23" s="31"/>
      <c r="G23" s="23">
        <f t="shared" si="0"/>
        <v>0</v>
      </c>
      <c r="H23" s="24"/>
      <c r="I23" s="25">
        <f t="shared" si="1"/>
        <v>0</v>
      </c>
      <c r="J23" s="26">
        <f t="shared" si="2"/>
        <v>0</v>
      </c>
    </row>
    <row r="24" spans="1:10" ht="15" x14ac:dyDescent="0.2">
      <c r="A24" s="22">
        <f t="shared" si="3"/>
        <v>20</v>
      </c>
      <c r="B24" s="36" t="s">
        <v>32</v>
      </c>
      <c r="C24" s="36"/>
      <c r="D24" s="34">
        <v>35</v>
      </c>
      <c r="E24" s="32" t="s">
        <v>13</v>
      </c>
      <c r="F24" s="31"/>
      <c r="G24" s="23">
        <f t="shared" si="0"/>
        <v>0</v>
      </c>
      <c r="H24" s="24"/>
      <c r="I24" s="25">
        <f t="shared" si="1"/>
        <v>0</v>
      </c>
      <c r="J24" s="26">
        <f t="shared" si="2"/>
        <v>0</v>
      </c>
    </row>
    <row r="25" spans="1:10" ht="15" x14ac:dyDescent="0.2">
      <c r="A25" s="22">
        <f t="shared" si="3"/>
        <v>21</v>
      </c>
      <c r="B25" s="36" t="s">
        <v>33</v>
      </c>
      <c r="C25" s="36"/>
      <c r="D25" s="34">
        <v>20</v>
      </c>
      <c r="E25" s="32" t="s">
        <v>13</v>
      </c>
      <c r="F25" s="31"/>
      <c r="G25" s="23">
        <f t="shared" si="0"/>
        <v>0</v>
      </c>
      <c r="H25" s="24"/>
      <c r="I25" s="25">
        <f t="shared" si="1"/>
        <v>0</v>
      </c>
      <c r="J25" s="26">
        <f t="shared" si="2"/>
        <v>0</v>
      </c>
    </row>
    <row r="26" spans="1:10" ht="15" x14ac:dyDescent="0.2">
      <c r="A26" s="22">
        <f t="shared" si="3"/>
        <v>22</v>
      </c>
      <c r="B26" s="36" t="s">
        <v>34</v>
      </c>
      <c r="C26" s="36"/>
      <c r="D26" s="34">
        <v>30</v>
      </c>
      <c r="E26" s="32" t="s">
        <v>13</v>
      </c>
      <c r="F26" s="31"/>
      <c r="G26" s="23">
        <f t="shared" si="0"/>
        <v>0</v>
      </c>
      <c r="H26" s="24"/>
      <c r="I26" s="25">
        <f t="shared" si="1"/>
        <v>0</v>
      </c>
      <c r="J26" s="26">
        <f t="shared" si="2"/>
        <v>0</v>
      </c>
    </row>
    <row r="27" spans="1:10" ht="15" x14ac:dyDescent="0.2">
      <c r="A27" s="22">
        <f t="shared" si="3"/>
        <v>23</v>
      </c>
      <c r="B27" s="36" t="s">
        <v>35</v>
      </c>
      <c r="C27" s="36"/>
      <c r="D27" s="34">
        <v>44</v>
      </c>
      <c r="E27" s="32" t="s">
        <v>13</v>
      </c>
      <c r="F27" s="31"/>
      <c r="G27" s="23">
        <f t="shared" si="0"/>
        <v>0</v>
      </c>
      <c r="H27" s="24"/>
      <c r="I27" s="25">
        <f t="shared" si="1"/>
        <v>0</v>
      </c>
      <c r="J27" s="26">
        <f t="shared" si="2"/>
        <v>0</v>
      </c>
    </row>
    <row r="28" spans="1:10" ht="15" x14ac:dyDescent="0.2">
      <c r="A28" s="22">
        <f t="shared" si="3"/>
        <v>24</v>
      </c>
      <c r="B28" s="36" t="s">
        <v>36</v>
      </c>
      <c r="C28" s="36"/>
      <c r="D28" s="34">
        <v>14</v>
      </c>
      <c r="E28" s="32" t="s">
        <v>13</v>
      </c>
      <c r="F28" s="31"/>
      <c r="G28" s="23">
        <f t="shared" si="0"/>
        <v>0</v>
      </c>
      <c r="H28" s="24"/>
      <c r="I28" s="25">
        <f t="shared" si="1"/>
        <v>0</v>
      </c>
      <c r="J28" s="26">
        <f t="shared" si="2"/>
        <v>0</v>
      </c>
    </row>
    <row r="29" spans="1:10" ht="15" x14ac:dyDescent="0.2">
      <c r="A29" s="22">
        <f t="shared" si="3"/>
        <v>25</v>
      </c>
      <c r="B29" s="36" t="s">
        <v>37</v>
      </c>
      <c r="C29" s="36"/>
      <c r="D29" s="34">
        <v>52</v>
      </c>
      <c r="E29" s="32" t="s">
        <v>13</v>
      </c>
      <c r="F29" s="31"/>
      <c r="G29" s="23">
        <f t="shared" si="0"/>
        <v>0</v>
      </c>
      <c r="H29" s="24"/>
      <c r="I29" s="25">
        <f t="shared" si="1"/>
        <v>0</v>
      </c>
      <c r="J29" s="26">
        <f t="shared" si="2"/>
        <v>0</v>
      </c>
    </row>
    <row r="30" spans="1:10" ht="15" x14ac:dyDescent="0.2">
      <c r="A30" s="22">
        <f t="shared" si="3"/>
        <v>26</v>
      </c>
      <c r="B30" s="36" t="s">
        <v>38</v>
      </c>
      <c r="C30" s="36"/>
      <c r="D30" s="34">
        <v>40</v>
      </c>
      <c r="E30" s="32" t="s">
        <v>13</v>
      </c>
      <c r="F30" s="31"/>
      <c r="G30" s="23">
        <f t="shared" si="0"/>
        <v>0</v>
      </c>
      <c r="H30" s="24"/>
      <c r="I30" s="25">
        <f t="shared" si="1"/>
        <v>0</v>
      </c>
      <c r="J30" s="26">
        <f t="shared" si="2"/>
        <v>0</v>
      </c>
    </row>
    <row r="31" spans="1:10" ht="15" x14ac:dyDescent="0.2">
      <c r="A31" s="22">
        <f t="shared" si="3"/>
        <v>27</v>
      </c>
      <c r="B31" s="36" t="s">
        <v>39</v>
      </c>
      <c r="C31" s="36"/>
      <c r="D31" s="34">
        <v>20</v>
      </c>
      <c r="E31" s="32" t="s">
        <v>13</v>
      </c>
      <c r="F31" s="31"/>
      <c r="G31" s="23">
        <f t="shared" si="0"/>
        <v>0</v>
      </c>
      <c r="H31" s="24"/>
      <c r="I31" s="25">
        <f t="shared" si="1"/>
        <v>0</v>
      </c>
      <c r="J31" s="26">
        <f t="shared" si="2"/>
        <v>0</v>
      </c>
    </row>
    <row r="32" spans="1:10" ht="15" x14ac:dyDescent="0.2">
      <c r="A32" s="22">
        <f t="shared" si="3"/>
        <v>28</v>
      </c>
      <c r="B32" s="36" t="s">
        <v>40</v>
      </c>
      <c r="C32" s="36"/>
      <c r="D32" s="34">
        <v>5</v>
      </c>
      <c r="E32" s="32" t="s">
        <v>13</v>
      </c>
      <c r="F32" s="31"/>
      <c r="G32" s="23">
        <f t="shared" si="0"/>
        <v>0</v>
      </c>
      <c r="H32" s="24"/>
      <c r="I32" s="25">
        <f t="shared" si="1"/>
        <v>0</v>
      </c>
      <c r="J32" s="26">
        <f t="shared" si="2"/>
        <v>0</v>
      </c>
    </row>
    <row r="33" spans="1:10" ht="15" x14ac:dyDescent="0.2">
      <c r="A33" s="22">
        <f t="shared" si="3"/>
        <v>29</v>
      </c>
      <c r="B33" s="36" t="s">
        <v>41</v>
      </c>
      <c r="C33" s="36"/>
      <c r="D33" s="34">
        <v>15</v>
      </c>
      <c r="E33" s="32" t="s">
        <v>13</v>
      </c>
      <c r="F33" s="31"/>
      <c r="G33" s="23">
        <f t="shared" si="0"/>
        <v>0</v>
      </c>
      <c r="H33" s="24"/>
      <c r="I33" s="25">
        <f t="shared" si="1"/>
        <v>0</v>
      </c>
      <c r="J33" s="26">
        <f t="shared" si="2"/>
        <v>0</v>
      </c>
    </row>
    <row r="34" spans="1:10" ht="15" x14ac:dyDescent="0.2">
      <c r="A34" s="22">
        <f t="shared" si="3"/>
        <v>30</v>
      </c>
      <c r="B34" s="36" t="s">
        <v>42</v>
      </c>
      <c r="C34" s="36"/>
      <c r="D34" s="34">
        <v>17</v>
      </c>
      <c r="E34" s="32" t="s">
        <v>13</v>
      </c>
      <c r="F34" s="31"/>
      <c r="G34" s="23">
        <f t="shared" si="0"/>
        <v>0</v>
      </c>
      <c r="H34" s="24"/>
      <c r="I34" s="25">
        <f t="shared" si="1"/>
        <v>0</v>
      </c>
      <c r="J34" s="26">
        <f t="shared" si="2"/>
        <v>0</v>
      </c>
    </row>
    <row r="35" spans="1:10" ht="15" x14ac:dyDescent="0.2">
      <c r="A35" s="22">
        <f t="shared" si="3"/>
        <v>31</v>
      </c>
      <c r="B35" s="36" t="s">
        <v>43</v>
      </c>
      <c r="C35" s="36"/>
      <c r="D35" s="34">
        <v>20</v>
      </c>
      <c r="E35" s="32" t="s">
        <v>13</v>
      </c>
      <c r="F35" s="31"/>
      <c r="G35" s="23">
        <f t="shared" si="0"/>
        <v>0</v>
      </c>
      <c r="H35" s="24"/>
      <c r="I35" s="25">
        <f t="shared" si="1"/>
        <v>0</v>
      </c>
      <c r="J35" s="26">
        <f t="shared" si="2"/>
        <v>0</v>
      </c>
    </row>
    <row r="36" spans="1:10" ht="15" x14ac:dyDescent="0.2">
      <c r="A36" s="22">
        <f t="shared" si="3"/>
        <v>32</v>
      </c>
      <c r="B36" s="36" t="s">
        <v>44</v>
      </c>
      <c r="C36" s="36"/>
      <c r="D36" s="35">
        <v>20</v>
      </c>
      <c r="E36" s="32" t="s">
        <v>13</v>
      </c>
      <c r="F36" s="31"/>
      <c r="G36" s="23">
        <f t="shared" si="0"/>
        <v>0</v>
      </c>
      <c r="H36" s="24"/>
      <c r="I36" s="25">
        <f t="shared" si="1"/>
        <v>0</v>
      </c>
      <c r="J36" s="26">
        <f t="shared" si="2"/>
        <v>0</v>
      </c>
    </row>
    <row r="37" spans="1:10" ht="15" x14ac:dyDescent="0.2">
      <c r="A37" s="22">
        <f t="shared" si="3"/>
        <v>33</v>
      </c>
      <c r="B37" s="36" t="s">
        <v>45</v>
      </c>
      <c r="C37" s="36"/>
      <c r="D37" s="35">
        <v>10</v>
      </c>
      <c r="E37" s="32" t="s">
        <v>13</v>
      </c>
      <c r="F37" s="31"/>
      <c r="G37" s="23">
        <f t="shared" si="0"/>
        <v>0</v>
      </c>
      <c r="H37" s="24"/>
      <c r="I37" s="25">
        <f t="shared" si="1"/>
        <v>0</v>
      </c>
      <c r="J37" s="26">
        <f t="shared" si="2"/>
        <v>0</v>
      </c>
    </row>
    <row r="38" spans="1:10" ht="15" x14ac:dyDescent="0.2">
      <c r="A38" s="22">
        <f t="shared" si="3"/>
        <v>34</v>
      </c>
      <c r="B38" s="36" t="s">
        <v>46</v>
      </c>
      <c r="C38" s="36"/>
      <c r="D38" s="35">
        <v>30</v>
      </c>
      <c r="E38" s="32" t="s">
        <v>13</v>
      </c>
      <c r="F38" s="31"/>
      <c r="G38" s="23">
        <f t="shared" si="0"/>
        <v>0</v>
      </c>
      <c r="H38" s="24"/>
      <c r="I38" s="25">
        <f t="shared" si="1"/>
        <v>0</v>
      </c>
      <c r="J38" s="26">
        <f t="shared" si="2"/>
        <v>0</v>
      </c>
    </row>
    <row r="39" spans="1:10" ht="13.5" thickBot="1" x14ac:dyDescent="0.25">
      <c r="A39" s="44" t="s">
        <v>3</v>
      </c>
      <c r="B39" s="45"/>
      <c r="C39" s="45"/>
      <c r="D39" s="45"/>
      <c r="E39" s="45"/>
      <c r="F39" s="45"/>
      <c r="G39" s="27">
        <f>SUM(G5:G38)</f>
        <v>0</v>
      </c>
      <c r="H39" s="30"/>
      <c r="I39" s="28">
        <f>SUM(I5:I38)</f>
        <v>0</v>
      </c>
      <c r="J39" s="29">
        <f>SUM(J5:J38)</f>
        <v>0</v>
      </c>
    </row>
    <row r="40" spans="1:10" ht="72.75" customHeight="1" thickBot="1" x14ac:dyDescent="0.25">
      <c r="B40" s="46" t="s">
        <v>10</v>
      </c>
      <c r="C40" s="47"/>
      <c r="D40" s="47"/>
      <c r="E40" s="47"/>
      <c r="F40" s="47"/>
      <c r="G40" s="47"/>
      <c r="H40" s="47"/>
      <c r="I40" s="47"/>
    </row>
    <row r="41" spans="1:10" x14ac:dyDescent="0.2">
      <c r="A41" s="37"/>
      <c r="B41" s="38"/>
      <c r="C41" s="38"/>
      <c r="D41" s="38"/>
      <c r="E41" s="38"/>
      <c r="F41" s="38"/>
      <c r="G41" s="38"/>
      <c r="H41" s="38"/>
      <c r="I41" s="38"/>
      <c r="J41" s="39"/>
    </row>
    <row r="42" spans="1:10" ht="13.5" thickBot="1" x14ac:dyDescent="0.25">
      <c r="A42" s="40"/>
      <c r="B42" s="41"/>
      <c r="C42" s="41"/>
      <c r="D42" s="41"/>
      <c r="E42" s="41"/>
      <c r="F42" s="41"/>
      <c r="G42" s="41"/>
      <c r="H42" s="41"/>
      <c r="I42" s="41"/>
      <c r="J42" s="42"/>
    </row>
  </sheetData>
  <sheetProtection formatCells="0" formatColumns="0" formatRows="0"/>
  <protectedRanges>
    <protectedRange sqref="F5:F38" name="Rozstęp2"/>
    <protectedRange sqref="C5:C38" name="Rozstęp1_1"/>
  </protectedRanges>
  <mergeCells count="5">
    <mergeCell ref="A41:J41"/>
    <mergeCell ref="A42:J42"/>
    <mergeCell ref="A1:J1"/>
    <mergeCell ref="A39:F39"/>
    <mergeCell ref="B40:I40"/>
  </mergeCells>
  <phoneticPr fontId="2" type="noConversion"/>
  <printOptions horizontalCentered="1"/>
  <pageMargins left="0.74803149606299213" right="0.74803149606299213" top="0.78740157480314965" bottom="0.78740157480314965" header="0.19685039370078741" footer="0.19685039370078741"/>
  <pageSetup paperSize="9" scale="58" orientation="portrait" r:id="rId1"/>
  <headerFooter>
    <oddFooter>&amp;C&amp;P/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1a</vt:lpstr>
      <vt:lpstr>'Załącznik 1a'!Tytuły_wydruku</vt:lpstr>
    </vt:vector>
  </TitlesOfParts>
  <Manager/>
  <Company>Dział Zaopatrzenia Coll. Minus UAM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,</dc:creator>
  <cp:keywords/>
  <dc:description/>
  <cp:lastModifiedBy>Barbara Mękarska</cp:lastModifiedBy>
  <cp:revision/>
  <cp:lastPrinted>2021-09-15T06:28:43Z</cp:lastPrinted>
  <dcterms:created xsi:type="dcterms:W3CDTF">2014-02-26T06:33:35Z</dcterms:created>
  <dcterms:modified xsi:type="dcterms:W3CDTF">2025-02-11T07:40:25Z</dcterms:modified>
  <cp:category/>
  <cp:contentStatus/>
</cp:coreProperties>
</file>