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5\----------------LA.261.18.2025 - U -terapia nerkozastępcza\3. SWZ\"/>
    </mc:Choice>
  </mc:AlternateContent>
  <xr:revisionPtr revIDLastSave="0" documentId="13_ncr:1_{4AAA21AD-0363-498B-948F-891FCB16383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2" i="1" l="1"/>
  <c r="H32" i="1"/>
  <c r="K25" i="1"/>
  <c r="K26" i="1"/>
  <c r="K27" i="1"/>
  <c r="K28" i="1"/>
  <c r="K29" i="1"/>
  <c r="K30" i="1"/>
  <c r="K31" i="1"/>
  <c r="J25" i="1"/>
  <c r="J26" i="1"/>
  <c r="J27" i="1"/>
  <c r="J28" i="1"/>
  <c r="J29" i="1"/>
  <c r="J30" i="1"/>
  <c r="J31" i="1"/>
  <c r="H25" i="1"/>
  <c r="H26" i="1"/>
  <c r="H27" i="1"/>
  <c r="H28" i="1"/>
  <c r="H29" i="1"/>
  <c r="H30" i="1"/>
  <c r="H31" i="1"/>
  <c r="H24" i="1"/>
  <c r="J24" i="1" s="1"/>
  <c r="K24" i="1" s="1"/>
  <c r="K17" i="1"/>
  <c r="K18" i="1"/>
  <c r="K19" i="1"/>
  <c r="K20" i="1"/>
  <c r="K21" i="1"/>
  <c r="K22" i="1"/>
  <c r="J17" i="1"/>
  <c r="J18" i="1"/>
  <c r="J19" i="1"/>
  <c r="J20" i="1"/>
  <c r="J21" i="1"/>
  <c r="J22" i="1"/>
  <c r="H17" i="1"/>
  <c r="H18" i="1"/>
  <c r="H19" i="1"/>
  <c r="H20" i="1"/>
  <c r="H21" i="1"/>
  <c r="H22" i="1"/>
  <c r="H16" i="1"/>
  <c r="J16" i="1" s="1"/>
  <c r="K16" i="1" s="1"/>
  <c r="K11" i="1"/>
  <c r="K12" i="1"/>
  <c r="K13" i="1"/>
  <c r="K14" i="1"/>
  <c r="J11" i="1"/>
  <c r="J12" i="1"/>
  <c r="J13" i="1"/>
  <c r="J14" i="1"/>
  <c r="H11" i="1"/>
  <c r="H12" i="1"/>
  <c r="H13" i="1"/>
  <c r="H14" i="1"/>
  <c r="H10" i="1"/>
  <c r="J10" i="1" s="1"/>
  <c r="K10" i="1" s="1"/>
</calcChain>
</file>

<file path=xl/sharedStrings.xml><?xml version="1.0" encoding="utf-8"?>
<sst xmlns="http://schemas.openxmlformats.org/spreadsheetml/2006/main" count="227" uniqueCount="125">
  <si>
    <t>L.p.</t>
  </si>
  <si>
    <t>Przedmiot Zamówienia</t>
  </si>
  <si>
    <t xml:space="preserve">opis produktu oferowanego </t>
  </si>
  <si>
    <t xml:space="preserve"> nr katalogowy </t>
  </si>
  <si>
    <t>jednostka miary</t>
  </si>
  <si>
    <t>ilość</t>
  </si>
  <si>
    <t>1.</t>
  </si>
  <si>
    <t>sztuka</t>
  </si>
  <si>
    <t>2.</t>
  </si>
  <si>
    <t>3.</t>
  </si>
  <si>
    <t>4.</t>
  </si>
  <si>
    <t>Zestaw do usuwania dwutlenku węgla w trakcie ciągłej terapii nerkozastępczej z wymiennikiem gazów o powierzchni min. 1,2 m2</t>
  </si>
  <si>
    <t>5.</t>
  </si>
  <si>
    <t>6.</t>
  </si>
  <si>
    <t>6.A</t>
  </si>
  <si>
    <t>Płyn o stężeniu cytrynianu sodu 18mmol/l w workach po 5000 ml</t>
  </si>
  <si>
    <t>6.B</t>
  </si>
  <si>
    <t>Płyn o stężeniu cytrynianu sodu 136mmol/l w workach po 1500 ml</t>
  </si>
  <si>
    <t>7.</t>
  </si>
  <si>
    <t>Płyn substytucyjny lub dializacyjny bezwapniowy do terapii nerkozastępczej z antykoagulacją cytrynianową w dwukomorowych workach o pojemności 5000 ml o składzie : - potas 0 lub 2 mmol/l oraz 4 mmol/l (do wyboru przez Zamawiajacego) , - sód 133-140 mmol/l , - fosforany 0 lub 1,25 mmol/l (do wyboru przez Zamawiajacego) ,  - wodorowęglany 20-25mmol/l</t>
  </si>
  <si>
    <t>8.</t>
  </si>
  <si>
    <t>Worki z zaworem spustowym na filtrat o pojemności minimum 7 l</t>
  </si>
  <si>
    <t>9.</t>
  </si>
  <si>
    <t>Łącznik umożliwiający jednoczesne podłączenie większej ilości worków dializatu : 2 lub 4 worków (wykonawca wycenia jeśli nie stanowi integralnej części zestawu)</t>
  </si>
  <si>
    <t>10.</t>
  </si>
  <si>
    <t>Linia do podaży wapnia (wykonawca wycenia jeśli nie stanowi integralnej części zestawu z antykoagulacją cytrynianową)</t>
  </si>
  <si>
    <t>11.</t>
  </si>
  <si>
    <t>Strzykawka 50ml do podaży wapnia (w przypadku zaoferowania roztworu chlorku wapnia w postaci ampułkowej)</t>
  </si>
  <si>
    <t>12.</t>
  </si>
  <si>
    <t>12.A</t>
  </si>
  <si>
    <t>Roztwór o stężeniu Ca++ 100 mmol/l w worku 1500 ml</t>
  </si>
  <si>
    <t>12.B</t>
  </si>
  <si>
    <t>Roztwór o stężeniu Ca++ 4,56-4,6 mmol/l w ampułkach/fiolkach 10 ml</t>
  </si>
  <si>
    <t>13.</t>
  </si>
  <si>
    <t>Płyn do hemofiltracji, buforowany wodorowęglanem w workach 5l z potasem:   - 0mmol/l, - 2mmol/l, - 4mmol/l ( do wyboru przez Zamawiajacego )</t>
  </si>
  <si>
    <t>14.</t>
  </si>
  <si>
    <t>Cewnik dializacyjny dwukanałowy 11-11,5F oraz 13-13,5 F, z powłoką kopolimerową lub silikonowy, długości 15 oraz 24-25 cm (do wyboru przez Zamawiającego).</t>
  </si>
  <si>
    <t>15.</t>
  </si>
  <si>
    <t>16.</t>
  </si>
  <si>
    <t>Kolec typu Spike - do podłączania roztworów płuczących</t>
  </si>
  <si>
    <t>17.</t>
  </si>
  <si>
    <t>Jednorazowe wkłady do podgrzewaczy krwi lub roztworów kompatybilne z dzierżawionymi aparatami jeżeli nie stanowią integralnej części kasety.</t>
  </si>
  <si>
    <t>18.</t>
  </si>
  <si>
    <t>miesiąc</t>
  </si>
  <si>
    <t>RAZEM:</t>
  </si>
  <si>
    <t xml:space="preserve"> Wymagania eksploatacyjno – techniczne i jakościowe dotyczące urządzeń objętych przedmiotem zamówienia (dzierżawa):</t>
  </si>
  <si>
    <t>Lp.</t>
  </si>
  <si>
    <t>Parametry techniczne i funkcjonalne</t>
  </si>
  <si>
    <t>Wymagania</t>
  </si>
  <si>
    <t>Parametr oceniany</t>
  </si>
  <si>
    <t>Wartość oferowana</t>
  </si>
  <si>
    <t>I</t>
  </si>
  <si>
    <t>Informacje ogólne</t>
  </si>
  <si>
    <t>Producent</t>
  </si>
  <si>
    <t>Podać</t>
  </si>
  <si>
    <t>Nazwa i typ aparatu</t>
  </si>
  <si>
    <t>Rok produkcji: min. 2022 (fabrycznie nowy)</t>
  </si>
  <si>
    <t>Tak</t>
  </si>
  <si>
    <t>II</t>
  </si>
  <si>
    <t>Parametry ogólne</t>
  </si>
  <si>
    <t>Możliwość wykonywania heparynowych zabiegów CVVHD, CVVH, CVVHDF, TPE</t>
  </si>
  <si>
    <t>Bez oceny</t>
  </si>
  <si>
    <t xml:space="preserve">Możliwość wykonywania cytrynianowych zabiegów CVVHD, CVVHDF </t>
  </si>
  <si>
    <t>Możliwość wielokrotnej zamiany antykoagulacji cytrynianowej na heparynową w trakcie zabiegu bez konieczności zmiany zestawu</t>
  </si>
  <si>
    <t>Możliwość prowadzenia jednoczesnej antykoagulacji cytrynianowej i heparynowej na aparacie bez dodatkowych zewnętrznych pomp</t>
  </si>
  <si>
    <t>Tak/Nie</t>
  </si>
  <si>
    <t>Tak = 10 pkt
Nie = 0 pkt</t>
  </si>
  <si>
    <t>Kasetowy system drenów umożliwiający łatwy i szybki montaż oraz wielokrotną wymianę samego filtra w trakcie zabiegu, bez konieczności wymiany całej kasety</t>
  </si>
  <si>
    <t>Możliwość uzyskania wstecznego przepływu krwi w celu udrożnienia dostępu naczyniowego bez konieczności rozłączania układu krążenia pozaustrojowego i płukania cewnika</t>
  </si>
  <si>
    <t>Tak = 5 pkt
Nie = 0 pkt</t>
  </si>
  <si>
    <t>Możliwość przejścia w czasie zabiegu w „tryb pielęgnacji” z wyłączonym bilansowaniem i zmniejszonym przepływem krwi</t>
  </si>
  <si>
    <t xml:space="preserve">Systemy do podgrzewania roztworów </t>
  </si>
  <si>
    <t>Dwa indywidualne systemy = 5 pkt
Pojedynczy system = 0 pkt</t>
  </si>
  <si>
    <t>Zakres regulacji temperatury dializatu/substytutu min. 35 – 38 ºC</t>
  </si>
  <si>
    <t>Możliwość wyłączenia ogrzewania roztworów</t>
  </si>
  <si>
    <t>Wydajność pompy krwi min. 10 – 450 ml/min</t>
  </si>
  <si>
    <t>Minimum 5 pomp perystaltycznych (krwi, filtratu, substytutu, dializatu, cytrynianu)</t>
  </si>
  <si>
    <t>Pompa perystaltyczna do podaży roztworu wapnia z możliwością ciągłej podaży bez zmiany worka przez minimum 20 godzin</t>
  </si>
  <si>
    <t>Dodatkowa pompa strzykawkowa do podaży heparyny</t>
  </si>
  <si>
    <t>Komunikacja oraz graficzny podgląd istotnych stanów pracy urządzenia poprzez kolorowy ekran minimum 12”</t>
  </si>
  <si>
    <t>System pomocy kontekstowej</t>
  </si>
  <si>
    <t>Detektor powietrza</t>
  </si>
  <si>
    <t>19.</t>
  </si>
  <si>
    <t>Detektor przecieku krwi</t>
  </si>
  <si>
    <t>20.</t>
  </si>
  <si>
    <t>Pomiar ciśnienia dostępu, zwrotu,  przed filtrem oraz filtratu (effluentu)</t>
  </si>
  <si>
    <t>21.</t>
  </si>
  <si>
    <t>Zasilanie awaryjne zapewniające podtrzymanie krążenia pozaustrojowego przez co najmniej 15 min.</t>
  </si>
  <si>
    <t>22.</t>
  </si>
  <si>
    <t xml:space="preserve">System bilansujący grawimetryczny </t>
  </si>
  <si>
    <t>23.</t>
  </si>
  <si>
    <t>Bezpłatna aktualizacja oprogramowania w trakcie całego okresu eksploatacji</t>
  </si>
  <si>
    <t>III</t>
  </si>
  <si>
    <t>Pozostałe</t>
  </si>
  <si>
    <t>Gwarancja na cały okres dzierżawy</t>
  </si>
  <si>
    <t>Instrukcja w języku polskim (dostawa z urządzeniem)</t>
  </si>
  <si>
    <t>Szkolenie personelu z zakresu obsługi i eksploatacji aparatu</t>
  </si>
  <si>
    <t>Częstotliwość przeglądów – zgodnie z zaleceniami producenta</t>
  </si>
  <si>
    <t>Podać i opisać</t>
  </si>
  <si>
    <t>Czas reakcji na zgłoszenie awarii – do 48 godz. (w dni robocze), czas usunięcia zgłoszonych usterek i wykonania napraw maks. 5 dni roboczych, czas wykonania napraw, w przypadku konieczności importu części zamiennych lub podzespołów maks. 10 dni roboczych</t>
  </si>
  <si>
    <t>Autoryzowany serwis gwarancyjny</t>
  </si>
  <si>
    <t>Podać dane kontaktowe</t>
  </si>
  <si>
    <t>Paszport techniczny (dostawa z urządzeniem)</t>
  </si>
  <si>
    <t>Broszury techniczne, instrukcje, foldery potwierdzające spełnienie wymagań</t>
  </si>
  <si>
    <t>Tak, załączyć do oferty</t>
  </si>
  <si>
    <t>Formularz cenowo- techniczny</t>
  </si>
  <si>
    <t>Załącznik nr 2 do SWZ</t>
  </si>
  <si>
    <t>Załacznik nr 1 do umowy LA.261.18.2025</t>
  </si>
  <si>
    <t>Stawka podatku VAT %
(*)</t>
  </si>
  <si>
    <t>Cena jednostkowa netto
(*)</t>
  </si>
  <si>
    <t>Wartość netto  
8 = 6 x 7</t>
  </si>
  <si>
    <t>Wartość brutto
10 = 8 + 9</t>
  </si>
  <si>
    <t>Cena jednostkowa za opakowanie brutto
11 = 10/6</t>
  </si>
  <si>
    <r>
      <t xml:space="preserve">Nazwa urządzenia: </t>
    </r>
    <r>
      <rPr>
        <b/>
        <sz val="10"/>
        <rFont val="Calibri"/>
        <family val="2"/>
        <charset val="238"/>
        <scheme val="minor"/>
      </rPr>
      <t xml:space="preserve">APARAT DO CIĄGŁEJ TERAPII NERKOZASTĘPCZEJ </t>
    </r>
  </si>
  <si>
    <r>
      <t xml:space="preserve">Miejsce przeznaczenia: </t>
    </r>
    <r>
      <rPr>
        <b/>
        <sz val="10"/>
        <rFont val="Calibri"/>
        <family val="2"/>
        <charset val="238"/>
        <scheme val="minor"/>
      </rPr>
      <t>OIT+KARD</t>
    </r>
  </si>
  <si>
    <r>
      <t>Możliwość zabiegów ECCO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R w trakcie ciągłej terapii nerkozastępczej </t>
    </r>
  </si>
  <si>
    <r>
      <t>Cewnik dwukanałowy, wysokoprzepływowy współosiowy 360</t>
    </r>
    <r>
      <rPr>
        <vertAlign val="superscript"/>
        <sz val="10"/>
        <color theme="1"/>
        <rFont val="Calibri"/>
        <family val="2"/>
        <charset val="238"/>
        <scheme val="minor"/>
      </rPr>
      <t>0</t>
    </r>
    <r>
      <rPr>
        <sz val="10"/>
        <color theme="1"/>
        <rFont val="Calibri"/>
        <family val="2"/>
        <charset val="238"/>
        <scheme val="minor"/>
      </rPr>
      <t xml:space="preserve"> lub schodkowy 15-15,5F, długości 15 oraz 24-25 cm (do wyboru przez Zamawiającego).</t>
    </r>
  </si>
  <si>
    <r>
      <t>Zestaw do zabiegów ciągłych nerkozastępczych z antykoagulacją heparynową zawierający hemofiltr o powierzchni 1,5 - 1,8 m</t>
    </r>
    <r>
      <rPr>
        <sz val="10"/>
        <color theme="1"/>
        <rFont val="Calibri"/>
        <family val="2"/>
        <charset val="238"/>
        <scheme val="minor"/>
      </rPr>
      <t>2.</t>
    </r>
  </si>
  <si>
    <r>
      <t>Zestaw do zabiegów ciągłych nerkozastępczych z regionalną antykoagulacją cytrynianową zawierający hemofiltr o powierzchni 1,5-1,8m</t>
    </r>
    <r>
      <rPr>
        <sz val="10"/>
        <color theme="1"/>
        <rFont val="Calibri"/>
        <family val="2"/>
        <charset val="238"/>
        <scheme val="minor"/>
      </rPr>
      <t>2</t>
    </r>
  </si>
  <si>
    <r>
      <t>Zestaw do zabiegów ciągłych nerkozastępczych z regionalną antykoagulacją cytrynianową zawierający hemofiltr o podwyższonym punkcie odcięcia do 40kD i powierzchni 1,5-1,8m</t>
    </r>
    <r>
      <rPr>
        <sz val="10"/>
        <color theme="1"/>
        <rFont val="Calibri"/>
        <family val="2"/>
        <charset val="238"/>
        <scheme val="minor"/>
      </rPr>
      <t>2</t>
    </r>
  </si>
  <si>
    <r>
      <t>Zestaw do plazmaferezy dla dorosłych z plazmafiltrem o powierzchni 0,35-0,7m</t>
    </r>
    <r>
      <rPr>
        <sz val="10"/>
        <color theme="1"/>
        <rFont val="Calibri"/>
        <family val="2"/>
        <charset val="238"/>
        <scheme val="minor"/>
      </rPr>
      <t>2</t>
    </r>
  </si>
  <si>
    <r>
      <t xml:space="preserve">Dzierżawa 6 sztuk aparatów </t>
    </r>
    <r>
      <rPr>
        <strike/>
        <sz val="10"/>
        <color rgb="FF00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 xml:space="preserve"> rok produkcji min.2022 do wykonania powyższych zabiegów .</t>
    </r>
  </si>
  <si>
    <r>
      <t xml:space="preserve">Roztwór chlorku wapnia w ilości zapewniającej zrównoważenie poziomu wapnia zjonizowanego (100mmol/dobę) dla przeprowadzenia  380 zabiegów 72-godzinnych, co stanowi  114000 mmol Ca++. 
</t>
    </r>
    <r>
      <rPr>
        <sz val="10"/>
        <rFont val="Calibri"/>
        <family val="2"/>
        <charset val="238"/>
        <scheme val="minor"/>
      </rPr>
      <t>Wykonawca wycenia jedną z opcji 12.A lub 12.B :</t>
    </r>
  </si>
  <si>
    <r>
      <t xml:space="preserve">Roztwór do antykoagulacji regionalnej z cytrynianem sodu o łącznej jego zawartości  489600 mmol.
</t>
    </r>
    <r>
      <rPr>
        <sz val="10"/>
        <rFont val="Calibri"/>
        <family val="2"/>
        <charset val="238"/>
        <scheme val="minor"/>
      </rPr>
      <t>Wykonawca wycenia jedną z opcji 6.A lub 6.B :</t>
    </r>
  </si>
  <si>
    <r>
      <t>1.</t>
    </r>
    <r>
      <rPr>
        <sz val="10"/>
        <rFont val="Calibri"/>
        <family val="2"/>
        <charset val="238"/>
        <scheme val="minor"/>
      </rPr>
      <t xml:space="preserve"> Przedmiotem zamówienia są sukcesywne dostawy </t>
    </r>
    <r>
      <rPr>
        <b/>
        <sz val="10"/>
        <rFont val="Calibri"/>
        <family val="2"/>
        <charset val="238"/>
        <scheme val="minor"/>
      </rPr>
      <t>sprzętu jednokrotnego użytku, roztworów oraz zestawów do ciągłych terapii nerkozastępczych i plazmaferezy zwanych dalej wyrobami  wraz z dzierżawą 6 aparatów do wykonywania ciągłych terapii nerkozastępczych i plazmaferezy</t>
    </r>
    <r>
      <rPr>
        <sz val="10"/>
        <rFont val="Calibri"/>
        <family val="2"/>
        <charset val="238"/>
        <scheme val="minor"/>
      </rPr>
      <t xml:space="preserve">, zwanych dalej urządzeniami.
</t>
    </r>
    <r>
      <rPr>
        <b/>
        <sz val="10"/>
        <rFont val="Calibri"/>
        <family val="2"/>
        <charset val="238"/>
        <scheme val="minor"/>
      </rPr>
      <t>2.</t>
    </r>
    <r>
      <rPr>
        <sz val="10"/>
        <rFont val="Calibri"/>
        <family val="2"/>
        <charset val="238"/>
        <scheme val="minor"/>
      </rPr>
      <t xml:space="preserve"> Wykonawca gwarantuje, że wyroby oraz urządzenia  objęte przedmiotem zamówienia dotyczącym zadania nr 1 spełniać będą wszystkie – wskazane w  niniejszym załączniku – wymagania eksploatacyjno - techniczne oraz jakościowe.
</t>
    </r>
    <r>
      <rPr>
        <b/>
        <sz val="10"/>
        <rFont val="Calibri"/>
        <family val="2"/>
        <charset val="238"/>
        <scheme val="minor"/>
      </rPr>
      <t>3.</t>
    </r>
    <r>
      <rPr>
        <sz val="10"/>
        <rFont val="Calibri"/>
        <family val="2"/>
        <charset val="238"/>
        <scheme val="minor"/>
      </rPr>
      <t xml:space="preserve"> Poszczególne wyroby powinny znajdować się w trwałych - odpornych na uszkodzenia mechaniczne oraz zabezpieczonych przed działaniem szkodliwych czynników zewnętrznych – opakowaniach, na których umieszczona będzie informacja zawierająca, co najmniej następujące dane:
      - nazwa wyrobu, nazwa producenta,
      - kod partii lub serii wyrobu,
      - ilość sztuk w opakowaniu,
      - oznaczenie daty przed upływem której wyrób może być używany bezpiecznie, wyrażonej w latach i miesiącach,
      - oznakowanie CE,
      - inne oznaczenia i informacje wymagane na podstawie odrębnych przepisów.
</t>
    </r>
    <r>
      <rPr>
        <b/>
        <sz val="10"/>
        <rFont val="Calibri"/>
        <family val="2"/>
        <charset val="238"/>
        <scheme val="minor"/>
      </rPr>
      <t>Uwaga:</t>
    </r>
    <r>
      <rPr>
        <sz val="10"/>
        <rFont val="Calibri"/>
        <family val="2"/>
        <charset val="238"/>
        <scheme val="minor"/>
      </rPr>
      <t xml:space="preserve"> Okres ważności wyrobów powinien wynosić minimum 24 miesiące od dnia dostawy do siedziby zamawiającego.
</t>
    </r>
    <r>
      <rPr>
        <b/>
        <sz val="10"/>
        <rFont val="Calibri"/>
        <family val="2"/>
        <charset val="238"/>
        <scheme val="minor"/>
      </rPr>
      <t>4.</t>
    </r>
    <r>
      <rPr>
        <sz val="10"/>
        <rFont val="Calibri"/>
        <family val="2"/>
        <charset val="238"/>
        <scheme val="minor"/>
      </rPr>
      <t xml:space="preserve"> Wykonawca oświadcza, że wszystkie wyroby  oraz urządzenia   będące   przedmiotem zamówienia   spełniać   będą właściwe, ustalone   w    obowiązujących przepisach prawa , wymagania odnośnie dopuszczenia do użytkowania w polskich zakładach opieki zdrowotnej.
</t>
    </r>
    <r>
      <rPr>
        <b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 xml:space="preserve">. Wykonawca  przyjmie  od  Zamawiającego  zgłoszenie  o  zauważonych   nieprawidłowościach   bądź  awarii urządzenia  drogą elektroniczną poprzez e-mail </t>
    </r>
    <r>
      <rPr>
        <b/>
        <sz val="10"/>
        <rFont val="Calibri"/>
        <family val="2"/>
        <charset val="238"/>
        <scheme val="minor"/>
      </rPr>
      <t>……………………………………………………………….(</t>
    </r>
    <r>
      <rPr>
        <sz val="10"/>
        <rFont val="Calibri"/>
        <family val="2"/>
        <charset val="238"/>
        <scheme val="minor"/>
      </rPr>
      <t xml:space="preserve">*)
* wypełnia Wykonawca
</t>
    </r>
    <r>
      <rPr>
        <b/>
        <sz val="10"/>
        <rFont val="Calibri"/>
        <family val="2"/>
        <charset val="238"/>
        <scheme val="minor"/>
      </rPr>
      <t>6.</t>
    </r>
    <r>
      <rPr>
        <sz val="10"/>
        <rFont val="Calibri"/>
        <family val="2"/>
        <charset val="238"/>
        <scheme val="minor"/>
      </rPr>
      <t xml:space="preserve"> Wykonawca dostarczy zamawiającemu – wraz z pierwszą dostawą  - </t>
    </r>
    <r>
      <rPr>
        <b/>
        <sz val="10"/>
        <rFont val="Calibri"/>
        <family val="2"/>
        <charset val="238"/>
        <scheme val="minor"/>
      </rPr>
      <t>instrukcje obsługi</t>
    </r>
    <r>
      <rPr>
        <sz val="10"/>
        <rFont val="Calibri"/>
        <family val="2"/>
        <charset val="238"/>
        <scheme val="minor"/>
      </rPr>
      <t xml:space="preserve">, broszury, prospekty, dane techniczne, itp. </t>
    </r>
    <r>
      <rPr>
        <b/>
        <sz val="10"/>
        <rFont val="Calibri"/>
        <family val="2"/>
        <charset val="238"/>
        <scheme val="minor"/>
      </rPr>
      <t>w języku polskim</t>
    </r>
    <r>
      <rPr>
        <sz val="10"/>
        <rFont val="Calibri"/>
        <family val="2"/>
        <charset val="238"/>
        <scheme val="minor"/>
      </rPr>
      <t xml:space="preserve"> dotyczące urządzeń będących przedmiotem umowy.
</t>
    </r>
    <r>
      <rPr>
        <b/>
        <sz val="10"/>
        <rFont val="Calibri"/>
        <family val="2"/>
        <charset val="238"/>
        <scheme val="minor"/>
      </rPr>
      <t>7.</t>
    </r>
    <r>
      <rPr>
        <sz val="10"/>
        <rFont val="Calibri"/>
        <family val="2"/>
        <charset val="238"/>
        <scheme val="minor"/>
      </rPr>
      <t xml:space="preserve"> Wykonawca zapewnia, że na potwierdzenie stanu faktycznego, o którym mowa w pkt 2 i 4 posiada niezbędną, wiarygodną dokumentację, która zostanie niezwłocznie przekazana zamawiającemu, na jego pisemny wniosek.
</t>
    </r>
    <r>
      <rPr>
        <b/>
        <sz val="10"/>
        <rFont val="Calibri"/>
        <family val="2"/>
        <charset val="238"/>
        <scheme val="minor"/>
      </rPr>
      <t xml:space="preserve">8. </t>
    </r>
    <r>
      <rPr>
        <sz val="10"/>
        <rFont val="Calibri"/>
        <family val="2"/>
        <charset val="238"/>
        <scheme val="minor"/>
      </rPr>
      <t xml:space="preserve">Wykonawca oferuje się w ramach przedmiotu umowy i jego cenie:
- poszczególne dostawy wyrobów realizować w terminie do </t>
    </r>
    <r>
      <rPr>
        <b/>
        <sz val="10"/>
        <rFont val="Calibri"/>
        <family val="2"/>
        <charset val="238"/>
        <scheme val="minor"/>
      </rPr>
      <t xml:space="preserve">4 </t>
    </r>
    <r>
      <rPr>
        <sz val="10"/>
        <rFont val="Calibri"/>
        <family val="2"/>
        <charset val="238"/>
        <scheme val="minor"/>
      </rPr>
      <t xml:space="preserve">dni roboczych od daty złożenia zamówienia za pośrednictwem poczty elektronicznej na adres e-mail: </t>
    </r>
    <r>
      <rPr>
        <b/>
        <sz val="10"/>
        <rFont val="Calibri"/>
        <family val="2"/>
        <charset val="238"/>
        <scheme val="minor"/>
      </rPr>
      <t>…………………………………………………....(*)</t>
    </r>
    <r>
      <rPr>
        <sz val="10"/>
        <rFont val="Calibri"/>
        <family val="2"/>
        <charset val="238"/>
        <scheme val="minor"/>
      </rPr>
      <t xml:space="preserve"> Za dni robocze przyjmuje się dni od poniedziałku do piątku        
</t>
    </r>
    <r>
      <rPr>
        <sz val="10"/>
        <color theme="1"/>
        <rFont val="Calibri"/>
        <family val="2"/>
        <charset val="238"/>
        <scheme val="minor"/>
      </rPr>
      <t xml:space="preserve"> 9</t>
    </r>
    <r>
      <rPr>
        <sz val="10"/>
        <rFont val="Calibri"/>
        <family val="2"/>
        <charset val="238"/>
        <scheme val="minor"/>
      </rPr>
      <t xml:space="preserve">.Wykonawca upoważnia do przyjmowania zamówień na dostawy częściowe </t>
    </r>
    <r>
      <rPr>
        <b/>
        <sz val="10"/>
        <rFont val="Calibri"/>
        <family val="2"/>
        <charset val="238"/>
        <scheme val="minor"/>
      </rPr>
      <t xml:space="preserve">…............................  (imię i nazwisko) tel. nr…………….......................   e-mail ……………………………    (*)    </t>
    </r>
    <r>
      <rPr>
        <sz val="10"/>
        <rFont val="Calibri"/>
        <family val="2"/>
        <charset val="238"/>
        <scheme val="minor"/>
      </rPr>
      <t xml:space="preserve">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</si>
</sst>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23" x14ac:knownFonts="1">
    <font>
      <sz val="10"/>
      <color theme="1"/>
      <name val="Arial"/>
      <charset val="238"/>
    </font>
    <font>
      <b/>
      <sz val="10"/>
      <color rgb="FFFFFFFF"/>
      <name val="Arial"/>
      <charset val="238"/>
    </font>
    <font>
      <b/>
      <sz val="10"/>
      <color theme="1"/>
      <name val="Arial"/>
      <charset val="238"/>
    </font>
    <font>
      <sz val="10"/>
      <color rgb="FFCC0000"/>
      <name val="Arial"/>
      <charset val="238"/>
    </font>
    <font>
      <i/>
      <sz val="10"/>
      <color rgb="FF808080"/>
      <name val="Arial"/>
      <charset val="238"/>
    </font>
    <font>
      <sz val="10"/>
      <color rgb="FF006600"/>
      <name val="Arial"/>
      <charset val="238"/>
    </font>
    <font>
      <b/>
      <sz val="18"/>
      <color rgb="FF000000"/>
      <name val="Arial"/>
      <charset val="238"/>
    </font>
    <font>
      <b/>
      <sz val="24"/>
      <color rgb="FF000000"/>
      <name val="Arial"/>
      <charset val="238"/>
    </font>
    <font>
      <b/>
      <sz val="12"/>
      <color rgb="FF000000"/>
      <name val="Arial"/>
      <charset val="238"/>
    </font>
    <font>
      <u/>
      <sz val="10"/>
      <color rgb="FF0000EE"/>
      <name val="Arial"/>
      <charset val="238"/>
    </font>
    <font>
      <sz val="10"/>
      <color rgb="FF996600"/>
      <name val="Arial"/>
      <charset val="238"/>
    </font>
    <font>
      <sz val="10"/>
      <color rgb="FF333333"/>
      <name val="Arial"/>
      <charset val="238"/>
    </font>
    <font>
      <b/>
      <i/>
      <u/>
      <sz val="10"/>
      <color theme="1"/>
      <name val="Arial"/>
      <charset val="238"/>
    </font>
    <font>
      <sz val="10"/>
      <color theme="1"/>
      <name val="Arial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trike/>
      <sz val="10"/>
      <color rgb="FF00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13" fillId="0" borderId="0" applyBorder="0" applyProtection="0"/>
    <xf numFmtId="0" fontId="1" fillId="6" borderId="0"/>
    <xf numFmtId="0" fontId="4" fillId="0" borderId="0"/>
    <xf numFmtId="0" fontId="5" fillId="7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8" borderId="0"/>
    <xf numFmtId="0" fontId="11" fillId="8" borderId="1"/>
    <xf numFmtId="0" fontId="12" fillId="0" borderId="0"/>
    <xf numFmtId="0" fontId="13" fillId="0" borderId="0"/>
    <xf numFmtId="0" fontId="13" fillId="0" borderId="0"/>
    <xf numFmtId="0" fontId="3" fillId="0" borderId="0"/>
  </cellStyleXfs>
  <cellXfs count="65">
    <xf numFmtId="0" fontId="0" fillId="0" borderId="0" xfId="0"/>
    <xf numFmtId="0" fontId="14" fillId="0" borderId="12" xfId="0" applyFont="1" applyBorder="1"/>
    <xf numFmtId="0" fontId="15" fillId="0" borderId="0" xfId="0" applyFont="1"/>
    <xf numFmtId="0" fontId="16" fillId="0" borderId="12" xfId="0" applyFont="1" applyBorder="1"/>
    <xf numFmtId="0" fontId="16" fillId="10" borderId="12" xfId="0" applyFont="1" applyFill="1" applyBorder="1"/>
    <xf numFmtId="0" fontId="14" fillId="0" borderId="12" xfId="0" applyFont="1" applyBorder="1" applyAlignment="1">
      <alignment wrapText="1"/>
    </xf>
    <xf numFmtId="0" fontId="14" fillId="0" borderId="1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0" fontId="18" fillId="13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4" fontId="20" fillId="13" borderId="13" xfId="0" applyNumberFormat="1" applyFont="1" applyFill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10" fontId="20" fillId="13" borderId="13" xfId="0" applyNumberFormat="1" applyFont="1" applyFill="1" applyBorder="1" applyAlignment="1">
      <alignment horizontal="right" vertical="center"/>
    </xf>
    <xf numFmtId="3" fontId="20" fillId="0" borderId="4" xfId="0" applyNumberFormat="1" applyFont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3" fontId="20" fillId="11" borderId="0" xfId="0" applyNumberFormat="1" applyFont="1" applyFill="1" applyAlignment="1">
      <alignment vertical="center" wrapText="1"/>
    </xf>
    <xf numFmtId="164" fontId="20" fillId="12" borderId="0" xfId="0" applyNumberFormat="1" applyFont="1" applyFill="1" applyAlignment="1">
      <alignment horizontal="center" vertical="center"/>
    </xf>
    <xf numFmtId="164" fontId="15" fillId="12" borderId="0" xfId="0" applyNumberFormat="1" applyFont="1" applyFill="1" applyAlignment="1">
      <alignment horizontal="center" vertical="center"/>
    </xf>
    <xf numFmtId="9" fontId="15" fillId="12" borderId="0" xfId="0" applyNumberFormat="1" applyFont="1" applyFill="1" applyAlignment="1">
      <alignment horizontal="center" vertical="center"/>
    </xf>
    <xf numFmtId="164" fontId="15" fillId="12" borderId="15" xfId="0" applyNumberFormat="1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left"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4" fontId="20" fillId="13" borderId="14" xfId="0" applyNumberFormat="1" applyFont="1" applyFill="1" applyBorder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10" fontId="20" fillId="13" borderId="14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4" fontId="20" fillId="13" borderId="4" xfId="0" applyNumberFormat="1" applyFont="1" applyFill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10" fontId="20" fillId="13" borderId="4" xfId="0" applyNumberFormat="1" applyFont="1" applyFill="1" applyBorder="1" applyAlignment="1">
      <alignment horizontal="right" vertical="center"/>
    </xf>
    <xf numFmtId="0" fontId="20" fillId="0" borderId="9" xfId="0" applyFont="1" applyBorder="1" applyAlignment="1">
      <alignment horizontal="center" vertical="center" wrapText="1"/>
    </xf>
    <xf numFmtId="0" fontId="20" fillId="11" borderId="0" xfId="0" applyFont="1" applyFill="1" applyAlignment="1">
      <alignment vertical="center" wrapText="1"/>
    </xf>
    <xf numFmtId="3" fontId="20" fillId="11" borderId="0" xfId="0" applyNumberFormat="1" applyFont="1" applyFill="1" applyAlignment="1">
      <alignment horizontal="center" vertical="center" wrapText="1"/>
    </xf>
    <xf numFmtId="164" fontId="15" fillId="12" borderId="8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6" fillId="0" borderId="0" xfId="0" applyFont="1"/>
    <xf numFmtId="3" fontId="15" fillId="0" borderId="0" xfId="0" applyNumberFormat="1" applyFont="1"/>
    <xf numFmtId="164" fontId="15" fillId="0" borderId="0" xfId="0" applyNumberFormat="1" applyFont="1"/>
    <xf numFmtId="0" fontId="14" fillId="0" borderId="0" xfId="0" applyFont="1"/>
    <xf numFmtId="0" fontId="20" fillId="9" borderId="4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vertical="center" wrapText="1"/>
    </xf>
    <xf numFmtId="164" fontId="15" fillId="0" borderId="11" xfId="0" applyNumberFormat="1" applyFont="1" applyBorder="1" applyAlignment="1">
      <alignment horizontal="center" vertical="center"/>
    </xf>
    <xf numFmtId="0" fontId="16" fillId="10" borderId="12" xfId="0" applyFont="1" applyFill="1" applyBorder="1" applyAlignment="1">
      <alignment wrapText="1"/>
    </xf>
    <xf numFmtId="0" fontId="14" fillId="10" borderId="12" xfId="0" applyFont="1" applyFill="1" applyBorder="1" applyAlignment="1">
      <alignment wrapText="1"/>
    </xf>
    <xf numFmtId="0" fontId="18" fillId="14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</cellXfs>
  <cellStyles count="20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Default 9" xfId="6" xr:uid="{00000000-0005-0000-0000-00000B000000}"/>
    <cellStyle name="Error 10" xfId="7" xr:uid="{00000000-0005-0000-0000-00000C000000}"/>
    <cellStyle name="Footnote 11" xfId="8" xr:uid="{00000000-0005-0000-0000-00000D000000}"/>
    <cellStyle name="Good 12" xfId="9" xr:uid="{00000000-0005-0000-0000-00000E000000}"/>
    <cellStyle name="Heading 1 14" xfId="10" xr:uid="{00000000-0005-0000-0000-00000F000000}"/>
    <cellStyle name="Heading 13" xfId="11" xr:uid="{00000000-0005-0000-0000-000010000000}"/>
    <cellStyle name="Heading 2 15" xfId="12" xr:uid="{00000000-0005-0000-0000-000011000000}"/>
    <cellStyle name="Hyperlink 16" xfId="13" xr:uid="{00000000-0005-0000-0000-000012000000}"/>
    <cellStyle name="Neutral 17" xfId="14" xr:uid="{00000000-0005-0000-0000-000013000000}"/>
    <cellStyle name="Normalny" xfId="0" builtinId="0"/>
    <cellStyle name="Note 18" xfId="15" xr:uid="{00000000-0005-0000-0000-000014000000}"/>
    <cellStyle name="Result 19" xfId="16" xr:uid="{00000000-0005-0000-0000-000015000000}"/>
    <cellStyle name="Status 20" xfId="17" xr:uid="{00000000-0005-0000-0000-000016000000}"/>
    <cellStyle name="Text 21" xfId="18" xr:uid="{00000000-0005-0000-0000-000017000000}"/>
    <cellStyle name="Warning 22" xfId="19" xr:uid="{00000000-0005-0000-0000-000018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BFBFB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zoomScaleNormal="100" workbookViewId="0">
      <selection activeCell="A4" sqref="A4:K6"/>
    </sheetView>
  </sheetViews>
  <sheetFormatPr defaultColWidth="8.7109375" defaultRowHeight="12.75" x14ac:dyDescent="0.2"/>
  <cols>
    <col min="1" max="1" width="8.85546875" style="2" customWidth="1"/>
    <col min="2" max="2" width="28.5703125" style="2" customWidth="1"/>
    <col min="3" max="3" width="14.42578125" style="2" customWidth="1"/>
    <col min="4" max="4" width="15.140625" style="2" customWidth="1"/>
    <col min="5" max="5" width="15.85546875" style="2" customWidth="1"/>
    <col min="6" max="7" width="11.5703125" style="2" customWidth="1"/>
    <col min="8" max="8" width="21.5703125" style="2" customWidth="1"/>
    <col min="9" max="9" width="9.5703125" style="2" customWidth="1"/>
    <col min="10" max="10" width="24.140625" style="2" customWidth="1"/>
    <col min="11" max="11" width="19" style="2" customWidth="1"/>
    <col min="12" max="16384" width="8.7109375" style="2"/>
  </cols>
  <sheetData>
    <row r="1" spans="1:11" ht="12.75" customHeight="1" x14ac:dyDescent="0.2">
      <c r="A1" s="62" t="s">
        <v>106</v>
      </c>
      <c r="B1" s="62"/>
      <c r="C1" s="62"/>
      <c r="D1" s="7"/>
      <c r="E1" s="7"/>
      <c r="F1" s="8"/>
      <c r="G1" s="8"/>
      <c r="H1" s="9"/>
      <c r="I1" s="9"/>
      <c r="J1" s="9"/>
      <c r="K1" s="9"/>
    </row>
    <row r="2" spans="1:11" ht="12.75" customHeight="1" x14ac:dyDescent="0.2">
      <c r="A2" s="62" t="s">
        <v>107</v>
      </c>
      <c r="B2" s="62"/>
      <c r="C2" s="62"/>
      <c r="D2" s="7"/>
      <c r="E2" s="7"/>
      <c r="F2" s="8"/>
      <c r="G2" s="8"/>
      <c r="H2" s="9"/>
      <c r="I2" s="9"/>
      <c r="J2" s="9"/>
      <c r="K2" s="9"/>
    </row>
    <row r="3" spans="1:11" ht="12.75" customHeight="1" x14ac:dyDescent="0.2">
      <c r="A3" s="7"/>
      <c r="B3" s="7"/>
      <c r="C3" s="63" t="s">
        <v>105</v>
      </c>
      <c r="D3" s="63"/>
      <c r="E3" s="63"/>
      <c r="F3" s="63"/>
      <c r="G3" s="63"/>
      <c r="H3" s="9"/>
      <c r="I3" s="9"/>
      <c r="J3" s="9"/>
      <c r="K3" s="9"/>
    </row>
    <row r="4" spans="1:11" ht="12.75" customHeight="1" x14ac:dyDescent="0.2">
      <c r="A4" s="62" t="s">
        <v>124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12.7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379.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2.75" customHeight="1" x14ac:dyDescent="0.2">
      <c r="A7" s="7"/>
      <c r="B7" s="7"/>
      <c r="C7" s="7"/>
      <c r="D7" s="7"/>
      <c r="E7" s="7"/>
      <c r="F7" s="8"/>
      <c r="G7" s="8"/>
      <c r="H7" s="9"/>
      <c r="I7" s="9"/>
      <c r="J7" s="9"/>
      <c r="K7" s="9"/>
    </row>
    <row r="8" spans="1:11" ht="120" customHeight="1" x14ac:dyDescent="0.2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1" t="s">
        <v>5</v>
      </c>
      <c r="G8" s="12" t="s">
        <v>109</v>
      </c>
      <c r="H8" s="61" t="s">
        <v>110</v>
      </c>
      <c r="I8" s="12" t="s">
        <v>108</v>
      </c>
      <c r="J8" s="61" t="s">
        <v>111</v>
      </c>
      <c r="K8" s="61" t="s">
        <v>112</v>
      </c>
    </row>
    <row r="9" spans="1:11" x14ac:dyDescent="0.2">
      <c r="A9" s="13">
        <v>1</v>
      </c>
      <c r="B9" s="13">
        <v>2</v>
      </c>
      <c r="C9" s="13">
        <v>3</v>
      </c>
      <c r="D9" s="14">
        <v>4</v>
      </c>
      <c r="E9" s="14">
        <v>5</v>
      </c>
      <c r="F9" s="8">
        <v>6</v>
      </c>
      <c r="G9" s="15">
        <v>7</v>
      </c>
      <c r="H9" s="16">
        <v>8</v>
      </c>
      <c r="I9" s="16">
        <v>9</v>
      </c>
      <c r="J9" s="16">
        <v>10</v>
      </c>
      <c r="K9" s="16">
        <v>11</v>
      </c>
    </row>
    <row r="10" spans="1:11" ht="78" customHeight="1" x14ac:dyDescent="0.2">
      <c r="A10" s="17" t="s">
        <v>6</v>
      </c>
      <c r="B10" s="18" t="s">
        <v>117</v>
      </c>
      <c r="C10" s="55"/>
      <c r="D10" s="17"/>
      <c r="E10" s="19" t="s">
        <v>7</v>
      </c>
      <c r="F10" s="20">
        <v>15</v>
      </c>
      <c r="G10" s="21"/>
      <c r="H10" s="22">
        <f>ROUND(G10*F10,2)</f>
        <v>0</v>
      </c>
      <c r="I10" s="23"/>
      <c r="J10" s="22">
        <f>ROUND(H10+(H10*I10),2)</f>
        <v>0</v>
      </c>
      <c r="K10" s="22">
        <f t="shared" ref="K10:K14" si="0">ROUND(J10/F10,2)</f>
        <v>0</v>
      </c>
    </row>
    <row r="11" spans="1:11" ht="63.75" x14ac:dyDescent="0.2">
      <c r="A11" s="17" t="s">
        <v>8</v>
      </c>
      <c r="B11" s="18" t="s">
        <v>118</v>
      </c>
      <c r="C11" s="55"/>
      <c r="D11" s="17"/>
      <c r="E11" s="19" t="s">
        <v>7</v>
      </c>
      <c r="F11" s="20">
        <v>340</v>
      </c>
      <c r="G11" s="21"/>
      <c r="H11" s="22">
        <f t="shared" ref="H11:H14" si="1">ROUND(G11*F11,2)</f>
        <v>0</v>
      </c>
      <c r="I11" s="23"/>
      <c r="J11" s="22">
        <f t="shared" ref="J11:J14" si="2">ROUND(H11+(H11*I11),2)</f>
        <v>0</v>
      </c>
      <c r="K11" s="22">
        <f t="shared" si="0"/>
        <v>0</v>
      </c>
    </row>
    <row r="12" spans="1:11" ht="76.5" x14ac:dyDescent="0.2">
      <c r="A12" s="17" t="s">
        <v>9</v>
      </c>
      <c r="B12" s="18" t="s">
        <v>119</v>
      </c>
      <c r="C12" s="55"/>
      <c r="D12" s="17"/>
      <c r="E12" s="19" t="s">
        <v>7</v>
      </c>
      <c r="F12" s="20">
        <v>40</v>
      </c>
      <c r="G12" s="21"/>
      <c r="H12" s="22">
        <f t="shared" si="1"/>
        <v>0</v>
      </c>
      <c r="I12" s="23"/>
      <c r="J12" s="22">
        <f t="shared" si="2"/>
        <v>0</v>
      </c>
      <c r="K12" s="22">
        <f t="shared" si="0"/>
        <v>0</v>
      </c>
    </row>
    <row r="13" spans="1:11" ht="51" x14ac:dyDescent="0.2">
      <c r="A13" s="17" t="s">
        <v>10</v>
      </c>
      <c r="B13" s="18" t="s">
        <v>11</v>
      </c>
      <c r="C13" s="55"/>
      <c r="D13" s="17"/>
      <c r="E13" s="19" t="s">
        <v>7</v>
      </c>
      <c r="F13" s="20">
        <v>10</v>
      </c>
      <c r="G13" s="21"/>
      <c r="H13" s="22">
        <f t="shared" si="1"/>
        <v>0</v>
      </c>
      <c r="I13" s="23"/>
      <c r="J13" s="22">
        <f t="shared" si="2"/>
        <v>0</v>
      </c>
      <c r="K13" s="22">
        <f t="shared" si="0"/>
        <v>0</v>
      </c>
    </row>
    <row r="14" spans="1:11" ht="38.25" x14ac:dyDescent="0.2">
      <c r="A14" s="17" t="s">
        <v>12</v>
      </c>
      <c r="B14" s="18" t="s">
        <v>120</v>
      </c>
      <c r="C14" s="55"/>
      <c r="D14" s="17"/>
      <c r="E14" s="19" t="s">
        <v>7</v>
      </c>
      <c r="F14" s="24">
        <v>10</v>
      </c>
      <c r="G14" s="21"/>
      <c r="H14" s="22">
        <f t="shared" si="1"/>
        <v>0</v>
      </c>
      <c r="I14" s="23"/>
      <c r="J14" s="22">
        <f t="shared" si="2"/>
        <v>0</v>
      </c>
      <c r="K14" s="22">
        <f t="shared" si="0"/>
        <v>0</v>
      </c>
    </row>
    <row r="15" spans="1:11" ht="45" customHeight="1" x14ac:dyDescent="0.2">
      <c r="A15" s="17" t="s">
        <v>13</v>
      </c>
      <c r="B15" s="64" t="s">
        <v>123</v>
      </c>
      <c r="C15" s="64"/>
      <c r="D15" s="64"/>
      <c r="E15" s="25"/>
      <c r="F15" s="26"/>
      <c r="G15" s="27"/>
      <c r="H15" s="28"/>
      <c r="I15" s="29"/>
      <c r="J15" s="28"/>
      <c r="K15" s="30"/>
    </row>
    <row r="16" spans="1:11" ht="25.5" x14ac:dyDescent="0.2">
      <c r="A16" s="17" t="s">
        <v>14</v>
      </c>
      <c r="B16" s="18" t="s">
        <v>15</v>
      </c>
      <c r="C16" s="55"/>
      <c r="D16" s="17"/>
      <c r="E16" s="19" t="s">
        <v>7</v>
      </c>
      <c r="F16" s="24">
        <v>5440</v>
      </c>
      <c r="G16" s="21"/>
      <c r="H16" s="22">
        <f t="shared" ref="H16:H22" si="3">ROUND(G16*F16,2)</f>
        <v>0</v>
      </c>
      <c r="I16" s="23"/>
      <c r="J16" s="22">
        <f t="shared" ref="J16:J22" si="4">ROUND(H16+(H16*I16),2)</f>
        <v>0</v>
      </c>
      <c r="K16" s="22">
        <f t="shared" ref="K16:K22" si="5">ROUND(J16/F16,2)</f>
        <v>0</v>
      </c>
    </row>
    <row r="17" spans="1:11" ht="25.5" x14ac:dyDescent="0.2">
      <c r="A17" s="17" t="s">
        <v>16</v>
      </c>
      <c r="B17" s="18" t="s">
        <v>17</v>
      </c>
      <c r="C17" s="55"/>
      <c r="D17" s="17"/>
      <c r="E17" s="19" t="s">
        <v>7</v>
      </c>
      <c r="F17" s="20">
        <v>2400</v>
      </c>
      <c r="G17" s="21"/>
      <c r="H17" s="22">
        <f t="shared" si="3"/>
        <v>0</v>
      </c>
      <c r="I17" s="23"/>
      <c r="J17" s="22">
        <f t="shared" si="4"/>
        <v>0</v>
      </c>
      <c r="K17" s="22">
        <f t="shared" si="5"/>
        <v>0</v>
      </c>
    </row>
    <row r="18" spans="1:11" ht="165.75" x14ac:dyDescent="0.2">
      <c r="A18" s="17" t="s">
        <v>18</v>
      </c>
      <c r="B18" s="18" t="s">
        <v>19</v>
      </c>
      <c r="C18" s="55"/>
      <c r="D18" s="17"/>
      <c r="E18" s="19" t="s">
        <v>7</v>
      </c>
      <c r="F18" s="20">
        <v>7500</v>
      </c>
      <c r="G18" s="21"/>
      <c r="H18" s="22">
        <f t="shared" si="3"/>
        <v>0</v>
      </c>
      <c r="I18" s="23"/>
      <c r="J18" s="22">
        <f t="shared" si="4"/>
        <v>0</v>
      </c>
      <c r="K18" s="22">
        <f t="shared" si="5"/>
        <v>0</v>
      </c>
    </row>
    <row r="19" spans="1:11" ht="25.5" x14ac:dyDescent="0.2">
      <c r="A19" s="17" t="s">
        <v>20</v>
      </c>
      <c r="B19" s="18" t="s">
        <v>21</v>
      </c>
      <c r="C19" s="55"/>
      <c r="D19" s="17"/>
      <c r="E19" s="19" t="s">
        <v>7</v>
      </c>
      <c r="F19" s="20">
        <v>3200</v>
      </c>
      <c r="G19" s="21"/>
      <c r="H19" s="22">
        <f t="shared" si="3"/>
        <v>0</v>
      </c>
      <c r="I19" s="23"/>
      <c r="J19" s="22">
        <f t="shared" si="4"/>
        <v>0</v>
      </c>
      <c r="K19" s="22">
        <f t="shared" si="5"/>
        <v>0</v>
      </c>
    </row>
    <row r="20" spans="1:11" ht="116.25" customHeight="1" x14ac:dyDescent="0.2">
      <c r="A20" s="17" t="s">
        <v>22</v>
      </c>
      <c r="B20" s="31" t="s">
        <v>23</v>
      </c>
      <c r="C20" s="55"/>
      <c r="D20" s="17"/>
      <c r="E20" s="19" t="s">
        <v>7</v>
      </c>
      <c r="F20" s="20">
        <v>395</v>
      </c>
      <c r="G20" s="21"/>
      <c r="H20" s="22">
        <f t="shared" si="3"/>
        <v>0</v>
      </c>
      <c r="I20" s="23"/>
      <c r="J20" s="22">
        <f t="shared" si="4"/>
        <v>0</v>
      </c>
      <c r="K20" s="22">
        <f t="shared" si="5"/>
        <v>0</v>
      </c>
    </row>
    <row r="21" spans="1:11" ht="99.75" customHeight="1" x14ac:dyDescent="0.2">
      <c r="A21" s="17" t="s">
        <v>24</v>
      </c>
      <c r="B21" s="18" t="s">
        <v>25</v>
      </c>
      <c r="C21" s="55"/>
      <c r="D21" s="17"/>
      <c r="E21" s="17" t="s">
        <v>7</v>
      </c>
      <c r="F21" s="32">
        <v>380</v>
      </c>
      <c r="G21" s="33"/>
      <c r="H21" s="34">
        <f t="shared" si="3"/>
        <v>0</v>
      </c>
      <c r="I21" s="35"/>
      <c r="J21" s="34">
        <f t="shared" si="4"/>
        <v>0</v>
      </c>
      <c r="K21" s="34">
        <f t="shared" si="5"/>
        <v>0</v>
      </c>
    </row>
    <row r="22" spans="1:11" ht="110.25" customHeight="1" x14ac:dyDescent="0.2">
      <c r="A22" s="17" t="s">
        <v>26</v>
      </c>
      <c r="B22" s="36" t="s">
        <v>27</v>
      </c>
      <c r="C22" s="56"/>
      <c r="D22" s="17"/>
      <c r="E22" s="19" t="s">
        <v>7</v>
      </c>
      <c r="F22" s="24">
        <v>4956</v>
      </c>
      <c r="G22" s="37"/>
      <c r="H22" s="38">
        <f t="shared" si="3"/>
        <v>0</v>
      </c>
      <c r="I22" s="39"/>
      <c r="J22" s="38">
        <f t="shared" si="4"/>
        <v>0</v>
      </c>
      <c r="K22" s="38">
        <f t="shared" si="5"/>
        <v>0</v>
      </c>
    </row>
    <row r="23" spans="1:11" ht="75" customHeight="1" x14ac:dyDescent="0.2">
      <c r="A23" s="40" t="s">
        <v>28</v>
      </c>
      <c r="B23" s="64" t="s">
        <v>122</v>
      </c>
      <c r="C23" s="64"/>
      <c r="D23" s="64"/>
      <c r="E23" s="41"/>
      <c r="F23" s="42"/>
      <c r="G23" s="27"/>
      <c r="H23" s="28"/>
      <c r="I23" s="29"/>
      <c r="J23" s="28"/>
      <c r="K23" s="43"/>
    </row>
    <row r="24" spans="1:11" ht="25.5" x14ac:dyDescent="0.2">
      <c r="A24" s="17" t="s">
        <v>29</v>
      </c>
      <c r="B24" s="44" t="s">
        <v>30</v>
      </c>
      <c r="C24" s="57"/>
      <c r="D24" s="45"/>
      <c r="E24" s="19" t="s">
        <v>7</v>
      </c>
      <c r="F24" s="24">
        <v>760</v>
      </c>
      <c r="G24" s="37"/>
      <c r="H24" s="38">
        <f t="shared" ref="H24:H31" si="6">ROUND(G24*F24,2)</f>
        <v>0</v>
      </c>
      <c r="I24" s="39"/>
      <c r="J24" s="38">
        <f t="shared" ref="J24:J31" si="7">ROUND(H24+(H24*I24),2)</f>
        <v>0</v>
      </c>
      <c r="K24" s="38">
        <f t="shared" ref="K24:K31" si="8">ROUND(J24/F24,2)</f>
        <v>0</v>
      </c>
    </row>
    <row r="25" spans="1:11" ht="38.25" x14ac:dyDescent="0.2">
      <c r="A25" s="17" t="s">
        <v>31</v>
      </c>
      <c r="B25" s="18" t="s">
        <v>32</v>
      </c>
      <c r="C25" s="55"/>
      <c r="D25" s="17"/>
      <c r="E25" s="19" t="s">
        <v>7</v>
      </c>
      <c r="F25" s="20">
        <v>24780</v>
      </c>
      <c r="G25" s="37"/>
      <c r="H25" s="38">
        <f t="shared" si="6"/>
        <v>0</v>
      </c>
      <c r="I25" s="39"/>
      <c r="J25" s="38">
        <f t="shared" si="7"/>
        <v>0</v>
      </c>
      <c r="K25" s="38">
        <f t="shared" si="8"/>
        <v>0</v>
      </c>
    </row>
    <row r="26" spans="1:11" ht="63.75" x14ac:dyDescent="0.2">
      <c r="A26" s="19" t="s">
        <v>33</v>
      </c>
      <c r="B26" s="18" t="s">
        <v>34</v>
      </c>
      <c r="C26" s="55"/>
      <c r="D26" s="17"/>
      <c r="E26" s="19" t="s">
        <v>7</v>
      </c>
      <c r="F26" s="20">
        <v>300</v>
      </c>
      <c r="G26" s="37"/>
      <c r="H26" s="38">
        <f t="shared" si="6"/>
        <v>0</v>
      </c>
      <c r="I26" s="39"/>
      <c r="J26" s="38">
        <f t="shared" si="7"/>
        <v>0</v>
      </c>
      <c r="K26" s="38">
        <f t="shared" si="8"/>
        <v>0</v>
      </c>
    </row>
    <row r="27" spans="1:11" ht="63.75" x14ac:dyDescent="0.2">
      <c r="A27" s="19" t="s">
        <v>35</v>
      </c>
      <c r="B27" s="18" t="s">
        <v>36</v>
      </c>
      <c r="C27" s="55"/>
      <c r="D27" s="17"/>
      <c r="E27" s="19" t="s">
        <v>7</v>
      </c>
      <c r="F27" s="20">
        <v>500</v>
      </c>
      <c r="G27" s="37"/>
      <c r="H27" s="38">
        <f t="shared" si="6"/>
        <v>0</v>
      </c>
      <c r="I27" s="39"/>
      <c r="J27" s="38">
        <f t="shared" si="7"/>
        <v>0</v>
      </c>
      <c r="K27" s="38">
        <f t="shared" si="8"/>
        <v>0</v>
      </c>
    </row>
    <row r="28" spans="1:11" ht="66" x14ac:dyDescent="0.2">
      <c r="A28" s="19" t="s">
        <v>37</v>
      </c>
      <c r="B28" s="18" t="s">
        <v>116</v>
      </c>
      <c r="C28" s="55"/>
      <c r="D28" s="17"/>
      <c r="E28" s="19" t="s">
        <v>7</v>
      </c>
      <c r="F28" s="20">
        <v>10</v>
      </c>
      <c r="G28" s="37"/>
      <c r="H28" s="38">
        <f t="shared" si="6"/>
        <v>0</v>
      </c>
      <c r="I28" s="39"/>
      <c r="J28" s="38">
        <f t="shared" si="7"/>
        <v>0</v>
      </c>
      <c r="K28" s="38">
        <f t="shared" si="8"/>
        <v>0</v>
      </c>
    </row>
    <row r="29" spans="1:11" ht="25.5" x14ac:dyDescent="0.2">
      <c r="A29" s="19" t="s">
        <v>38</v>
      </c>
      <c r="B29" s="18" t="s">
        <v>39</v>
      </c>
      <c r="C29" s="55"/>
      <c r="D29" s="17"/>
      <c r="E29" s="19" t="s">
        <v>7</v>
      </c>
      <c r="F29" s="32">
        <v>2000</v>
      </c>
      <c r="G29" s="37"/>
      <c r="H29" s="38">
        <f t="shared" si="6"/>
        <v>0</v>
      </c>
      <c r="I29" s="39"/>
      <c r="J29" s="38">
        <f t="shared" si="7"/>
        <v>0</v>
      </c>
      <c r="K29" s="38">
        <f t="shared" si="8"/>
        <v>0</v>
      </c>
    </row>
    <row r="30" spans="1:11" ht="110.25" customHeight="1" x14ac:dyDescent="0.2">
      <c r="A30" s="19" t="s">
        <v>40</v>
      </c>
      <c r="B30" s="18" t="s">
        <v>41</v>
      </c>
      <c r="C30" s="55"/>
      <c r="D30" s="17"/>
      <c r="E30" s="46" t="s">
        <v>7</v>
      </c>
      <c r="F30" s="24">
        <v>395</v>
      </c>
      <c r="G30" s="37"/>
      <c r="H30" s="38">
        <f t="shared" si="6"/>
        <v>0</v>
      </c>
      <c r="I30" s="39"/>
      <c r="J30" s="38">
        <f t="shared" si="7"/>
        <v>0</v>
      </c>
      <c r="K30" s="38">
        <f t="shared" si="8"/>
        <v>0</v>
      </c>
    </row>
    <row r="31" spans="1:11" ht="39" thickBot="1" x14ac:dyDescent="0.25">
      <c r="A31" s="19" t="s">
        <v>42</v>
      </c>
      <c r="B31" s="18" t="s">
        <v>121</v>
      </c>
      <c r="C31" s="19"/>
      <c r="D31" s="19"/>
      <c r="E31" s="19" t="s">
        <v>43</v>
      </c>
      <c r="F31" s="47">
        <v>24</v>
      </c>
      <c r="G31" s="37"/>
      <c r="H31" s="38">
        <f t="shared" si="6"/>
        <v>0</v>
      </c>
      <c r="I31" s="39"/>
      <c r="J31" s="38">
        <f t="shared" si="7"/>
        <v>0</v>
      </c>
      <c r="K31" s="38">
        <f t="shared" si="8"/>
        <v>0</v>
      </c>
    </row>
    <row r="32" spans="1:11" ht="13.5" thickBot="1" x14ac:dyDescent="0.25">
      <c r="G32" s="58" t="s">
        <v>44</v>
      </c>
      <c r="H32" s="58">
        <f>SUM(J10:J31)</f>
        <v>0</v>
      </c>
      <c r="J32" s="58">
        <f>SUM(K10:K31)</f>
        <v>0</v>
      </c>
    </row>
    <row r="37" spans="1:7" x14ac:dyDescent="0.2">
      <c r="B37" s="48"/>
      <c r="C37" s="48"/>
      <c r="D37" s="48"/>
      <c r="E37" s="48"/>
      <c r="F37" s="49"/>
      <c r="G37" s="50"/>
    </row>
    <row r="38" spans="1:7" x14ac:dyDescent="0.2">
      <c r="A38" s="51" t="s">
        <v>45</v>
      </c>
      <c r="F38" s="52"/>
      <c r="G38" s="53"/>
    </row>
    <row r="39" spans="1:7" x14ac:dyDescent="0.2">
      <c r="F39" s="52"/>
      <c r="G39" s="53"/>
    </row>
    <row r="40" spans="1:7" x14ac:dyDescent="0.2">
      <c r="A40" s="54"/>
      <c r="F40" s="52"/>
      <c r="G40" s="53"/>
    </row>
    <row r="41" spans="1:7" x14ac:dyDescent="0.2">
      <c r="A41" s="1" t="s">
        <v>113</v>
      </c>
      <c r="F41" s="52"/>
      <c r="G41" s="53"/>
    </row>
    <row r="42" spans="1:7" x14ac:dyDescent="0.2">
      <c r="A42" s="1" t="s">
        <v>114</v>
      </c>
      <c r="F42" s="52"/>
      <c r="G42" s="53"/>
    </row>
    <row r="43" spans="1:7" x14ac:dyDescent="0.2">
      <c r="A43" s="3" t="s">
        <v>46</v>
      </c>
      <c r="B43" s="3" t="s">
        <v>47</v>
      </c>
      <c r="C43" s="3" t="s">
        <v>48</v>
      </c>
      <c r="D43" s="3" t="s">
        <v>49</v>
      </c>
      <c r="E43" s="3" t="s">
        <v>50</v>
      </c>
      <c r="F43" s="52"/>
      <c r="G43" s="53"/>
    </row>
    <row r="44" spans="1:7" x14ac:dyDescent="0.2">
      <c r="A44" s="4" t="s">
        <v>51</v>
      </c>
      <c r="B44" s="59" t="s">
        <v>52</v>
      </c>
      <c r="C44" s="59"/>
      <c r="D44" s="59"/>
      <c r="E44" s="59"/>
      <c r="F44" s="52"/>
      <c r="G44" s="53"/>
    </row>
    <row r="45" spans="1:7" x14ac:dyDescent="0.2">
      <c r="A45" s="3" t="s">
        <v>6</v>
      </c>
      <c r="B45" s="5" t="s">
        <v>53</v>
      </c>
      <c r="C45" s="5" t="s">
        <v>54</v>
      </c>
      <c r="D45" s="5"/>
      <c r="E45" s="5"/>
      <c r="F45" s="52"/>
      <c r="G45" s="53"/>
    </row>
    <row r="46" spans="1:7" x14ac:dyDescent="0.2">
      <c r="A46" s="1" t="s">
        <v>8</v>
      </c>
      <c r="B46" s="5" t="s">
        <v>55</v>
      </c>
      <c r="C46" s="5" t="s">
        <v>54</v>
      </c>
      <c r="D46" s="5"/>
      <c r="E46" s="5"/>
      <c r="F46" s="52"/>
      <c r="G46" s="53"/>
    </row>
    <row r="47" spans="1:7" ht="25.5" x14ac:dyDescent="0.2">
      <c r="A47" s="1" t="s">
        <v>9</v>
      </c>
      <c r="B47" s="5" t="s">
        <v>56</v>
      </c>
      <c r="C47" s="5" t="s">
        <v>57</v>
      </c>
      <c r="D47" s="5"/>
      <c r="E47" s="5"/>
      <c r="F47" s="52"/>
      <c r="G47" s="53"/>
    </row>
    <row r="48" spans="1:7" x14ac:dyDescent="0.2">
      <c r="A48" s="4" t="s">
        <v>58</v>
      </c>
      <c r="B48" s="59" t="s">
        <v>59</v>
      </c>
      <c r="C48" s="59"/>
      <c r="D48" s="59"/>
      <c r="E48" s="60"/>
      <c r="F48" s="52"/>
      <c r="G48" s="53"/>
    </row>
    <row r="49" spans="1:7" ht="38.25" x14ac:dyDescent="0.2">
      <c r="A49" s="1" t="s">
        <v>6</v>
      </c>
      <c r="B49" s="5" t="s">
        <v>60</v>
      </c>
      <c r="C49" s="5" t="s">
        <v>57</v>
      </c>
      <c r="D49" s="5" t="s">
        <v>61</v>
      </c>
      <c r="E49" s="5"/>
      <c r="F49" s="52"/>
      <c r="G49" s="53"/>
    </row>
    <row r="50" spans="1:7" ht="38.25" x14ac:dyDescent="0.2">
      <c r="A50" s="1" t="s">
        <v>8</v>
      </c>
      <c r="B50" s="5" t="s">
        <v>62</v>
      </c>
      <c r="C50" s="5" t="s">
        <v>57</v>
      </c>
      <c r="D50" s="5" t="s">
        <v>61</v>
      </c>
      <c r="E50" s="5"/>
      <c r="F50" s="52"/>
      <c r="G50" s="53"/>
    </row>
    <row r="51" spans="1:7" ht="39.75" x14ac:dyDescent="0.2">
      <c r="A51" s="1" t="s">
        <v>9</v>
      </c>
      <c r="B51" s="5" t="s">
        <v>115</v>
      </c>
      <c r="C51" s="5" t="s">
        <v>57</v>
      </c>
      <c r="D51" s="5" t="s">
        <v>61</v>
      </c>
      <c r="E51" s="5"/>
      <c r="F51" s="52"/>
      <c r="G51" s="53"/>
    </row>
    <row r="52" spans="1:7" ht="51" x14ac:dyDescent="0.2">
      <c r="A52" s="1" t="s">
        <v>10</v>
      </c>
      <c r="B52" s="5" t="s">
        <v>63</v>
      </c>
      <c r="C52" s="5" t="s">
        <v>57</v>
      </c>
      <c r="D52" s="5" t="s">
        <v>61</v>
      </c>
      <c r="E52" s="5"/>
      <c r="F52" s="52"/>
      <c r="G52" s="53"/>
    </row>
    <row r="53" spans="1:7" ht="63.75" x14ac:dyDescent="0.2">
      <c r="A53" s="1" t="s">
        <v>12</v>
      </c>
      <c r="B53" s="5" t="s">
        <v>64</v>
      </c>
      <c r="C53" s="5" t="s">
        <v>65</v>
      </c>
      <c r="D53" s="5" t="s">
        <v>66</v>
      </c>
      <c r="E53" s="5"/>
      <c r="F53" s="52"/>
      <c r="G53" s="53"/>
    </row>
    <row r="54" spans="1:7" ht="76.5" x14ac:dyDescent="0.2">
      <c r="A54" s="1" t="s">
        <v>13</v>
      </c>
      <c r="B54" s="5" t="s">
        <v>67</v>
      </c>
      <c r="C54" s="5" t="s">
        <v>65</v>
      </c>
      <c r="D54" s="5" t="s">
        <v>66</v>
      </c>
      <c r="E54" s="5"/>
      <c r="F54" s="52"/>
      <c r="G54" s="53"/>
    </row>
    <row r="55" spans="1:7" ht="76.5" x14ac:dyDescent="0.2">
      <c r="A55" s="1" t="s">
        <v>18</v>
      </c>
      <c r="B55" s="5" t="s">
        <v>68</v>
      </c>
      <c r="C55" s="5" t="s">
        <v>65</v>
      </c>
      <c r="D55" s="5" t="s">
        <v>69</v>
      </c>
      <c r="E55" s="5"/>
      <c r="F55" s="52"/>
      <c r="G55" s="53"/>
    </row>
    <row r="56" spans="1:7" ht="51" x14ac:dyDescent="0.2">
      <c r="A56" s="1" t="s">
        <v>20</v>
      </c>
      <c r="B56" s="5" t="s">
        <v>70</v>
      </c>
      <c r="C56" s="5" t="s">
        <v>65</v>
      </c>
      <c r="D56" s="5" t="s">
        <v>69</v>
      </c>
      <c r="E56" s="5"/>
      <c r="F56" s="52"/>
      <c r="G56" s="53"/>
    </row>
    <row r="57" spans="1:7" ht="63.75" x14ac:dyDescent="0.2">
      <c r="A57" s="1" t="s">
        <v>22</v>
      </c>
      <c r="B57" s="6" t="s">
        <v>71</v>
      </c>
      <c r="C57" s="6" t="s">
        <v>57</v>
      </c>
      <c r="D57" s="5" t="s">
        <v>72</v>
      </c>
      <c r="E57" s="5"/>
      <c r="F57" s="52"/>
      <c r="G57" s="53"/>
    </row>
    <row r="58" spans="1:7" ht="38.25" x14ac:dyDescent="0.2">
      <c r="A58" s="1" t="s">
        <v>24</v>
      </c>
      <c r="B58" s="5" t="s">
        <v>73</v>
      </c>
      <c r="C58" s="5" t="s">
        <v>57</v>
      </c>
      <c r="D58" s="5" t="s">
        <v>61</v>
      </c>
      <c r="E58" s="5"/>
      <c r="F58" s="52"/>
      <c r="G58" s="53"/>
    </row>
    <row r="59" spans="1:7" ht="25.5" x14ac:dyDescent="0.2">
      <c r="A59" s="1" t="s">
        <v>26</v>
      </c>
      <c r="B59" s="5" t="s">
        <v>74</v>
      </c>
      <c r="C59" s="5" t="s">
        <v>57</v>
      </c>
      <c r="D59" s="5" t="s">
        <v>61</v>
      </c>
      <c r="E59" s="5"/>
      <c r="F59" s="52"/>
      <c r="G59" s="53"/>
    </row>
    <row r="60" spans="1:7" ht="25.5" x14ac:dyDescent="0.2">
      <c r="A60" s="1" t="s">
        <v>28</v>
      </c>
      <c r="B60" s="5" t="s">
        <v>75</v>
      </c>
      <c r="C60" s="5" t="s">
        <v>57</v>
      </c>
      <c r="D60" s="5" t="s">
        <v>61</v>
      </c>
      <c r="E60" s="5"/>
      <c r="F60" s="52"/>
      <c r="G60" s="53"/>
    </row>
    <row r="61" spans="1:7" ht="38.25" x14ac:dyDescent="0.2">
      <c r="A61" s="1" t="s">
        <v>33</v>
      </c>
      <c r="B61" s="5" t="s">
        <v>76</v>
      </c>
      <c r="C61" s="5" t="s">
        <v>57</v>
      </c>
      <c r="D61" s="5" t="s">
        <v>61</v>
      </c>
      <c r="E61" s="5"/>
      <c r="F61" s="52"/>
      <c r="G61" s="53"/>
    </row>
    <row r="62" spans="1:7" ht="51" x14ac:dyDescent="0.2">
      <c r="A62" s="1" t="s">
        <v>35</v>
      </c>
      <c r="B62" s="6" t="s">
        <v>77</v>
      </c>
      <c r="C62" s="5" t="s">
        <v>65</v>
      </c>
      <c r="D62" s="5" t="s">
        <v>69</v>
      </c>
      <c r="E62" s="5"/>
      <c r="F62" s="52"/>
      <c r="G62" s="53"/>
    </row>
    <row r="63" spans="1:7" ht="25.5" x14ac:dyDescent="0.2">
      <c r="A63" s="1" t="s">
        <v>37</v>
      </c>
      <c r="B63" s="5" t="s">
        <v>78</v>
      </c>
      <c r="C63" s="5" t="s">
        <v>57</v>
      </c>
      <c r="D63" s="5" t="s">
        <v>61</v>
      </c>
      <c r="E63" s="5"/>
      <c r="F63" s="52"/>
      <c r="G63" s="53"/>
    </row>
    <row r="64" spans="1:7" ht="51" x14ac:dyDescent="0.2">
      <c r="A64" s="1" t="s">
        <v>38</v>
      </c>
      <c r="B64" s="5" t="s">
        <v>79</v>
      </c>
      <c r="C64" s="5" t="s">
        <v>57</v>
      </c>
      <c r="D64" s="5" t="s">
        <v>61</v>
      </c>
      <c r="E64" s="5"/>
      <c r="F64" s="52"/>
      <c r="G64" s="53"/>
    </row>
    <row r="65" spans="1:7" x14ac:dyDescent="0.2">
      <c r="A65" s="1" t="s">
        <v>40</v>
      </c>
      <c r="B65" s="5" t="s">
        <v>80</v>
      </c>
      <c r="C65" s="5" t="s">
        <v>57</v>
      </c>
      <c r="D65" s="5" t="s">
        <v>61</v>
      </c>
      <c r="E65" s="5"/>
      <c r="F65" s="52"/>
      <c r="G65" s="53"/>
    </row>
    <row r="66" spans="1:7" x14ac:dyDescent="0.2">
      <c r="A66" s="1" t="s">
        <v>42</v>
      </c>
      <c r="B66" s="5" t="s">
        <v>81</v>
      </c>
      <c r="C66" s="5" t="s">
        <v>57</v>
      </c>
      <c r="D66" s="5" t="s">
        <v>61</v>
      </c>
      <c r="E66" s="5"/>
      <c r="F66" s="52"/>
      <c r="G66" s="53"/>
    </row>
    <row r="67" spans="1:7" x14ac:dyDescent="0.2">
      <c r="A67" s="1" t="s">
        <v>82</v>
      </c>
      <c r="B67" s="5" t="s">
        <v>83</v>
      </c>
      <c r="C67" s="5" t="s">
        <v>57</v>
      </c>
      <c r="D67" s="5" t="s">
        <v>61</v>
      </c>
      <c r="E67" s="5"/>
      <c r="F67" s="52"/>
      <c r="G67" s="53"/>
    </row>
    <row r="68" spans="1:7" ht="38.25" x14ac:dyDescent="0.2">
      <c r="A68" s="1" t="s">
        <v>84</v>
      </c>
      <c r="B68" s="5" t="s">
        <v>85</v>
      </c>
      <c r="C68" s="5" t="s">
        <v>57</v>
      </c>
      <c r="D68" s="5" t="s">
        <v>61</v>
      </c>
      <c r="E68" s="5"/>
      <c r="F68" s="52"/>
      <c r="G68" s="53"/>
    </row>
    <row r="69" spans="1:7" ht="51" x14ac:dyDescent="0.2">
      <c r="A69" s="1" t="s">
        <v>86</v>
      </c>
      <c r="B69" s="5" t="s">
        <v>87</v>
      </c>
      <c r="C69" s="5" t="s">
        <v>57</v>
      </c>
      <c r="D69" s="5" t="s">
        <v>61</v>
      </c>
      <c r="E69" s="5"/>
      <c r="F69" s="52"/>
      <c r="G69" s="53"/>
    </row>
    <row r="70" spans="1:7" ht="25.5" x14ac:dyDescent="0.2">
      <c r="A70" s="1" t="s">
        <v>88</v>
      </c>
      <c r="B70" s="5" t="s">
        <v>89</v>
      </c>
      <c r="C70" s="5" t="s">
        <v>57</v>
      </c>
      <c r="D70" s="5" t="s">
        <v>61</v>
      </c>
      <c r="E70" s="5"/>
      <c r="F70" s="52"/>
      <c r="G70" s="53"/>
    </row>
    <row r="71" spans="1:7" ht="38.25" x14ac:dyDescent="0.2">
      <c r="A71" s="1" t="s">
        <v>90</v>
      </c>
      <c r="B71" s="5" t="s">
        <v>91</v>
      </c>
      <c r="C71" s="5" t="s">
        <v>57</v>
      </c>
      <c r="D71" s="5" t="s">
        <v>61</v>
      </c>
      <c r="E71" s="5"/>
      <c r="F71" s="52"/>
      <c r="G71" s="53"/>
    </row>
    <row r="72" spans="1:7" x14ac:dyDescent="0.2">
      <c r="A72" s="4" t="s">
        <v>92</v>
      </c>
      <c r="B72" s="59" t="s">
        <v>93</v>
      </c>
      <c r="C72" s="59"/>
      <c r="D72" s="59"/>
      <c r="E72" s="59"/>
      <c r="F72" s="52"/>
      <c r="G72" s="53"/>
    </row>
    <row r="73" spans="1:7" ht="25.5" x14ac:dyDescent="0.2">
      <c r="A73" s="1" t="s">
        <v>6</v>
      </c>
      <c r="B73" s="5" t="s">
        <v>94</v>
      </c>
      <c r="C73" s="5" t="s">
        <v>57</v>
      </c>
      <c r="D73" s="5" t="s">
        <v>61</v>
      </c>
      <c r="E73" s="5"/>
      <c r="F73" s="52"/>
      <c r="G73" s="53"/>
    </row>
    <row r="74" spans="1:7" ht="25.5" x14ac:dyDescent="0.2">
      <c r="A74" s="1" t="s">
        <v>8</v>
      </c>
      <c r="B74" s="5" t="s">
        <v>95</v>
      </c>
      <c r="C74" s="5" t="s">
        <v>57</v>
      </c>
      <c r="D74" s="5" t="s">
        <v>61</v>
      </c>
      <c r="E74" s="5"/>
      <c r="F74" s="52"/>
      <c r="G74" s="53"/>
    </row>
    <row r="75" spans="1:7" ht="25.5" x14ac:dyDescent="0.2">
      <c r="A75" s="1" t="s">
        <v>9</v>
      </c>
      <c r="B75" s="5" t="s">
        <v>96</v>
      </c>
      <c r="C75" s="5" t="s">
        <v>57</v>
      </c>
      <c r="D75" s="5" t="s">
        <v>61</v>
      </c>
      <c r="E75" s="5"/>
      <c r="F75" s="52"/>
      <c r="G75" s="53"/>
    </row>
    <row r="76" spans="1:7" ht="25.5" x14ac:dyDescent="0.2">
      <c r="A76" s="1" t="s">
        <v>10</v>
      </c>
      <c r="B76" s="5" t="s">
        <v>97</v>
      </c>
      <c r="C76" s="5" t="s">
        <v>98</v>
      </c>
      <c r="D76" s="5" t="s">
        <v>61</v>
      </c>
      <c r="E76" s="5"/>
      <c r="F76" s="52"/>
      <c r="G76" s="53"/>
    </row>
    <row r="77" spans="1:7" ht="114.75" x14ac:dyDescent="0.2">
      <c r="A77" s="1" t="s">
        <v>12</v>
      </c>
      <c r="B77" s="5" t="s">
        <v>99</v>
      </c>
      <c r="C77" s="5" t="s">
        <v>57</v>
      </c>
      <c r="D77" s="5" t="s">
        <v>61</v>
      </c>
      <c r="E77" s="5"/>
      <c r="F77" s="52"/>
      <c r="G77" s="53"/>
    </row>
    <row r="78" spans="1:7" ht="25.5" x14ac:dyDescent="0.2">
      <c r="A78" s="1" t="s">
        <v>13</v>
      </c>
      <c r="B78" s="5" t="s">
        <v>100</v>
      </c>
      <c r="C78" s="5" t="s">
        <v>101</v>
      </c>
      <c r="D78" s="5" t="s">
        <v>61</v>
      </c>
      <c r="E78" s="5"/>
      <c r="F78" s="52"/>
      <c r="G78" s="53"/>
    </row>
    <row r="79" spans="1:7" ht="25.5" x14ac:dyDescent="0.2">
      <c r="A79" s="1" t="s">
        <v>18</v>
      </c>
      <c r="B79" s="5" t="s">
        <v>102</v>
      </c>
      <c r="C79" s="5" t="s">
        <v>57</v>
      </c>
      <c r="D79" s="5" t="s">
        <v>61</v>
      </c>
      <c r="E79" s="5"/>
      <c r="F79" s="52"/>
      <c r="G79" s="53"/>
    </row>
    <row r="80" spans="1:7" ht="38.25" x14ac:dyDescent="0.2">
      <c r="A80" s="1" t="s">
        <v>20</v>
      </c>
      <c r="B80" s="5" t="s">
        <v>103</v>
      </c>
      <c r="C80" s="5" t="s">
        <v>104</v>
      </c>
      <c r="D80" s="5" t="s">
        <v>61</v>
      </c>
      <c r="E80" s="5"/>
      <c r="F80" s="52"/>
      <c r="G80" s="53"/>
    </row>
  </sheetData>
  <mergeCells count="6">
    <mergeCell ref="A1:C1"/>
    <mergeCell ref="C3:G3"/>
    <mergeCell ref="A4:K6"/>
    <mergeCell ref="B15:D15"/>
    <mergeCell ref="B23:D23"/>
    <mergeCell ref="A2:C2"/>
  </mergeCells>
  <pageMargins left="0" right="0" top="0.39374999999999999" bottom="0.39374999999999999" header="0" footer="0"/>
  <pageSetup paperSize="9" orientation="portrait" horizontalDpi="300" verticalDpi="300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Apteka</dc:creator>
  <dc:description/>
  <cp:lastModifiedBy>Zamówienia Publiczne</cp:lastModifiedBy>
  <cp:revision>5</cp:revision>
  <dcterms:created xsi:type="dcterms:W3CDTF">2025-02-03T13:37:14Z</dcterms:created>
  <dcterms:modified xsi:type="dcterms:W3CDTF">2025-04-22T07:52:30Z</dcterms:modified>
  <dc:language>pl-PL</dc:language>
</cp:coreProperties>
</file>