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E2E89D37-3045-4475-A8BC-ACED4BDA22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J140" i="1" l="1"/>
  <c r="R140" i="1"/>
  <c r="P140" i="1"/>
  <c r="N140" i="1"/>
  <c r="Z141" i="1" s="1"/>
  <c r="L140" i="1"/>
  <c r="R89" i="1"/>
  <c r="P89" i="1"/>
  <c r="N89" i="1"/>
  <c r="L89" i="1"/>
  <c r="R42" i="1"/>
  <c r="J89" i="1" l="1"/>
  <c r="Z90" i="1" s="1"/>
  <c r="N42" i="1"/>
  <c r="H42" i="1"/>
  <c r="Z89" i="1"/>
  <c r="X89" i="1"/>
  <c r="V89" i="1"/>
  <c r="T89" i="1"/>
  <c r="H89" i="1"/>
  <c r="F89" i="1"/>
  <c r="D89" i="1"/>
  <c r="Z42" i="1" l="1"/>
  <c r="X42" i="1"/>
  <c r="V42" i="1"/>
  <c r="T42" i="1"/>
  <c r="P42" i="1"/>
  <c r="L42" i="1"/>
  <c r="J42" i="1"/>
  <c r="F42" i="1"/>
  <c r="D42" i="1"/>
  <c r="Z43" i="1" l="1"/>
  <c r="X10" i="2"/>
  <c r="W10" i="2"/>
  <c r="V10" i="2"/>
  <c r="U10" i="2"/>
  <c r="T10" i="2"/>
  <c r="P44" i="2"/>
  <c r="M45" i="2"/>
  <c r="M44" i="2"/>
  <c r="J45" i="2"/>
  <c r="J44" i="2"/>
  <c r="G46" i="2"/>
  <c r="G45" i="2"/>
  <c r="G44" i="2"/>
  <c r="D44" i="2"/>
  <c r="D45" i="2"/>
  <c r="P45" i="2"/>
  <c r="J47" i="2" l="1"/>
  <c r="M47" i="2"/>
  <c r="P47" i="2"/>
  <c r="G47" i="2"/>
  <c r="D47" i="2"/>
  <c r="P49" i="2" l="1"/>
  <c r="X11" i="2"/>
  <c r="X13" i="2" s="1"/>
</calcChain>
</file>

<file path=xl/sharedStrings.xml><?xml version="1.0" encoding="utf-8"?>
<sst xmlns="http://schemas.openxmlformats.org/spreadsheetml/2006/main" count="1017" uniqueCount="54">
  <si>
    <t>DNI POWSZEDNIE [10 GODZ.]</t>
  </si>
  <si>
    <t>DNI WEEKEND [10 GODZ.]</t>
  </si>
  <si>
    <t>RAZEM GODZ.:</t>
  </si>
  <si>
    <t>x 6</t>
  </si>
  <si>
    <t>MAJ</t>
  </si>
  <si>
    <t>CZERWIEC</t>
  </si>
  <si>
    <t>LIPIEC</t>
  </si>
  <si>
    <t>SIERPIEŃ</t>
  </si>
  <si>
    <t>WRZESIEŃ</t>
  </si>
  <si>
    <t>pn</t>
  </si>
  <si>
    <t>wt</t>
  </si>
  <si>
    <t>śr</t>
  </si>
  <si>
    <t>czw</t>
  </si>
  <si>
    <t>pt</t>
  </si>
  <si>
    <t>s</t>
  </si>
  <si>
    <t>n</t>
  </si>
  <si>
    <t>BOŻE CIAŁO ? [16-17.06.21 DŁUGI WEEKEND]</t>
  </si>
  <si>
    <t>dn</t>
  </si>
  <si>
    <t>rg</t>
  </si>
  <si>
    <t>RAZEM:</t>
  </si>
  <si>
    <t>RATOWNICY - PEŁNA OBSADA [6 OSÓB ZAWSZE]</t>
  </si>
  <si>
    <t>MOJE SPOSTRZEŻENIA:</t>
  </si>
  <si>
    <t>1. w związku z zamykaniem zjeżdżalni i atrakcji przez ratowników przed zamknięciem całego obiektu, zastanowiłabym się nad wydłużeniem pracy ratowników o 15 min [4 osoby] lub doprecyzowanie w SWZ, że pozostają na stanowiskch do godz. Zamknięcia</t>
  </si>
  <si>
    <t>2. w przedmiot wsadzić utrzymanie, certyfikowanie, uzupełnianie butli z tlenem medycznym, będących własnością zamawiającego</t>
  </si>
  <si>
    <t>3. może AED</t>
  </si>
  <si>
    <t>4. nie muszę mieć listy ratowników w momencie złożenia oferty, ale na dzień przystąpienia do zadania muszę mieć listę wraz z dokumentami potwierdzającymi uprawnienia</t>
  </si>
  <si>
    <t>od 12.00 do 18.00</t>
  </si>
  <si>
    <t>liczba godzin</t>
  </si>
  <si>
    <t>licba godzin</t>
  </si>
  <si>
    <t>dni weekend [6 godz.] od 12.00 do 18.00</t>
  </si>
  <si>
    <t>dni weekend [10 godz.] od 10.00. do 20.00</t>
  </si>
  <si>
    <t>dni powszednie [5  godz.] od 13.00 do 18.00</t>
  </si>
  <si>
    <t>maj weekend [6 godz.] od 12.00 do 18.00</t>
  </si>
  <si>
    <t>dni powszednie sezon  [10 godz.] od 10.00 do 20.00</t>
  </si>
  <si>
    <t>RATOWNICY - OBSADA WG ZESTAWIENIA [6 OSÓB]</t>
  </si>
  <si>
    <t>DNI WEEKEND [6 GODZ.]</t>
  </si>
  <si>
    <t>MAJ WEEKEND [6 GODZ.]</t>
  </si>
  <si>
    <t>DNI POWSZEDNIE [5 GODZ.]</t>
  </si>
  <si>
    <t>KWIECIEŃ</t>
  </si>
  <si>
    <t>MARZEC</t>
  </si>
  <si>
    <t>LUTY</t>
  </si>
  <si>
    <t>PAŹDZIERNIK</t>
  </si>
  <si>
    <t>LISTOPAD</t>
  </si>
  <si>
    <t>GRUDZIEŃ</t>
  </si>
  <si>
    <t>STYCZEŃ</t>
  </si>
  <si>
    <t xml:space="preserve">dn </t>
  </si>
  <si>
    <t>od 20.00 do 6.00</t>
  </si>
  <si>
    <t>X</t>
  </si>
  <si>
    <t>monitoring wizyjny, system alarmowy włamania oraz SAP</t>
  </si>
  <si>
    <t>OCHRONA NIEKWALIFIKOWANA</t>
  </si>
  <si>
    <t>OCHRONA KWALIFIKOWANA</t>
  </si>
  <si>
    <t>od 12.00 do 20.00</t>
  </si>
  <si>
    <t>od 10.00 do 20.00</t>
  </si>
  <si>
    <t xml:space="preserve">OCHRONA KWALIFIKOWANA + opcja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</si>
</sst>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2" xfId="0" applyBorder="1"/>
    <xf numFmtId="0" fontId="4" fillId="0" borderId="2" xfId="0" applyFont="1" applyBorder="1"/>
    <xf numFmtId="0" fontId="4" fillId="4" borderId="2" xfId="0" applyFont="1" applyFill="1" applyBorder="1"/>
    <xf numFmtId="0" fontId="4" fillId="2" borderId="2" xfId="0" applyFont="1" applyFill="1" applyBorder="1"/>
    <xf numFmtId="0" fontId="4" fillId="5" borderId="2" xfId="0" applyFont="1" applyFill="1" applyBorder="1"/>
    <xf numFmtId="0" fontId="4" fillId="0" borderId="0" xfId="0" applyFont="1"/>
    <xf numFmtId="0" fontId="4" fillId="0" borderId="4" xfId="0" applyFont="1" applyBorder="1"/>
    <xf numFmtId="0" fontId="0" fillId="4" borderId="0" xfId="0" applyFill="1"/>
    <xf numFmtId="0" fontId="4" fillId="0" borderId="14" xfId="0" applyFont="1" applyBorder="1"/>
    <xf numFmtId="0" fontId="4" fillId="0" borderId="12" xfId="0" applyFont="1" applyBorder="1"/>
    <xf numFmtId="0" fontId="4" fillId="5" borderId="5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8" xfId="0" applyFill="1" applyBorder="1"/>
    <xf numFmtId="0" fontId="0" fillId="5" borderId="11" xfId="0" applyFill="1" applyBorder="1"/>
    <xf numFmtId="0" fontId="4" fillId="6" borderId="17" xfId="0" applyFont="1" applyFill="1" applyBorder="1"/>
    <xf numFmtId="0" fontId="4" fillId="6" borderId="18" xfId="0" applyFont="1" applyFill="1" applyBorder="1"/>
    <xf numFmtId="0" fontId="4" fillId="0" borderId="19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4" fillId="0" borderId="22" xfId="0" applyFont="1" applyBorder="1"/>
    <xf numFmtId="0" fontId="0" fillId="0" borderId="21" xfId="0" applyBorder="1"/>
    <xf numFmtId="0" fontId="4" fillId="0" borderId="20" xfId="0" applyFont="1" applyBorder="1"/>
    <xf numFmtId="0" fontId="4" fillId="0" borderId="23" xfId="0" applyFont="1" applyBorder="1"/>
    <xf numFmtId="0" fontId="0" fillId="0" borderId="24" xfId="0" applyBorder="1"/>
    <xf numFmtId="0" fontId="4" fillId="6" borderId="9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26" xfId="0" applyBorder="1"/>
    <xf numFmtId="0" fontId="4" fillId="0" borderId="9" xfId="0" applyFont="1" applyBorder="1" applyAlignment="1">
      <alignment horizontal="center"/>
    </xf>
    <xf numFmtId="0" fontId="0" fillId="0" borderId="11" xfId="0" applyBorder="1"/>
    <xf numFmtId="0" fontId="5" fillId="0" borderId="20" xfId="0" applyFont="1" applyBorder="1" applyAlignment="1">
      <alignment horizontal="center"/>
    </xf>
    <xf numFmtId="0" fontId="0" fillId="0" borderId="20" xfId="0" applyBorder="1"/>
    <xf numFmtId="0" fontId="4" fillId="5" borderId="9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0" fillId="0" borderId="23" xfId="0" applyBorder="1"/>
    <xf numFmtId="0" fontId="0" fillId="5" borderId="6" xfId="0" applyFill="1" applyBorder="1"/>
    <xf numFmtId="0" fontId="0" fillId="5" borderId="9" xfId="0" applyFill="1" applyBorder="1"/>
    <xf numFmtId="0" fontId="0" fillId="0" borderId="25" xfId="0" applyBorder="1"/>
    <xf numFmtId="0" fontId="0" fillId="0" borderId="9" xfId="0" applyBorder="1"/>
    <xf numFmtId="0" fontId="0" fillId="5" borderId="20" xfId="0" applyFill="1" applyBorder="1"/>
    <xf numFmtId="0" fontId="4" fillId="5" borderId="23" xfId="0" applyFont="1" applyFill="1" applyBorder="1" applyAlignment="1">
      <alignment horizontal="center"/>
    </xf>
    <xf numFmtId="0" fontId="0" fillId="5" borderId="23" xfId="0" applyFill="1" applyBorder="1"/>
    <xf numFmtId="0" fontId="4" fillId="5" borderId="17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0" fillId="5" borderId="17" xfId="0" applyFill="1" applyBorder="1"/>
    <xf numFmtId="0" fontId="0" fillId="5" borderId="18" xfId="0" applyFill="1" applyBorder="1"/>
    <xf numFmtId="0" fontId="0" fillId="2" borderId="26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7" borderId="0" xfId="0" applyFill="1"/>
    <xf numFmtId="0" fontId="0" fillId="2" borderId="0" xfId="0" applyFill="1"/>
    <xf numFmtId="0" fontId="0" fillId="8" borderId="0" xfId="0" applyFill="1"/>
    <xf numFmtId="0" fontId="0" fillId="0" borderId="1" xfId="0" applyBorder="1"/>
    <xf numFmtId="0" fontId="0" fillId="0" borderId="16" xfId="0" applyBorder="1"/>
    <xf numFmtId="0" fontId="4" fillId="0" borderId="30" xfId="0" applyFont="1" applyBorder="1" applyAlignment="1">
      <alignment horizontal="right"/>
    </xf>
    <xf numFmtId="0" fontId="0" fillId="8" borderId="26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4" fillId="8" borderId="2" xfId="0" applyFont="1" applyFill="1" applyBorder="1"/>
    <xf numFmtId="0" fontId="4" fillId="3" borderId="15" xfId="0" applyFont="1" applyFill="1" applyBorder="1"/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4" fillId="3" borderId="31" xfId="0" applyFont="1" applyFill="1" applyBorder="1"/>
    <xf numFmtId="0" fontId="0" fillId="0" borderId="6" xfId="0" applyBorder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" fontId="0" fillId="0" borderId="20" xfId="0" applyNumberFormat="1" applyBorder="1"/>
    <xf numFmtId="0" fontId="4" fillId="0" borderId="21" xfId="0" applyFont="1" applyBorder="1"/>
    <xf numFmtId="0" fontId="4" fillId="7" borderId="21" xfId="0" applyFont="1" applyFill="1" applyBorder="1"/>
    <xf numFmtId="0" fontId="4" fillId="5" borderId="21" xfId="0" applyFont="1" applyFill="1" applyBorder="1"/>
    <xf numFmtId="0" fontId="0" fillId="0" borderId="10" xfId="0" applyBorder="1"/>
    <xf numFmtId="0" fontId="0" fillId="0" borderId="11" xfId="0" applyBorder="1" applyAlignment="1">
      <alignment horizontal="right"/>
    </xf>
    <xf numFmtId="0" fontId="0" fillId="4" borderId="1" xfId="0" applyFill="1" applyBorder="1"/>
    <xf numFmtId="0" fontId="0" fillId="8" borderId="1" xfId="0" applyFill="1" applyBorder="1"/>
    <xf numFmtId="0" fontId="0" fillId="7" borderId="1" xfId="0" applyFill="1" applyBorder="1"/>
    <xf numFmtId="0" fontId="0" fillId="2" borderId="1" xfId="0" applyFill="1" applyBorder="1"/>
    <xf numFmtId="0" fontId="6" fillId="0" borderId="0" xfId="0" applyFont="1"/>
    <xf numFmtId="0" fontId="4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4" borderId="35" xfId="0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5" xfId="0" applyBorder="1"/>
    <xf numFmtId="0" fontId="0" fillId="7" borderId="33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5" borderId="32" xfId="0" applyFill="1" applyBorder="1"/>
    <xf numFmtId="0" fontId="0" fillId="5" borderId="35" xfId="0" applyFill="1" applyBorder="1"/>
    <xf numFmtId="0" fontId="0" fillId="2" borderId="34" xfId="0" applyFill="1" applyBorder="1" applyAlignment="1">
      <alignment horizontal="center"/>
    </xf>
    <xf numFmtId="0" fontId="4" fillId="0" borderId="16" xfId="0" applyFont="1" applyBorder="1" applyAlignment="1">
      <alignment horizontal="right"/>
    </xf>
    <xf numFmtId="0" fontId="0" fillId="9" borderId="1" xfId="0" applyFill="1" applyBorder="1"/>
    <xf numFmtId="0" fontId="0" fillId="9" borderId="8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9" borderId="0" xfId="0" applyFill="1"/>
    <xf numFmtId="17" fontId="0" fillId="0" borderId="5" xfId="0" applyNumberFormat="1" applyBorder="1"/>
    <xf numFmtId="0" fontId="0" fillId="0" borderId="5" xfId="0" applyBorder="1"/>
    <xf numFmtId="0" fontId="0" fillId="0" borderId="37" xfId="0" applyBorder="1"/>
    <xf numFmtId="1" fontId="4" fillId="9" borderId="5" xfId="0" applyNumberFormat="1" applyFont="1" applyFill="1" applyBorder="1"/>
    <xf numFmtId="1" fontId="4" fillId="0" borderId="5" xfId="0" applyNumberFormat="1" applyFont="1" applyBorder="1"/>
    <xf numFmtId="1" fontId="4" fillId="5" borderId="21" xfId="0" applyNumberFormat="1" applyFont="1" applyFill="1" applyBorder="1"/>
    <xf numFmtId="0" fontId="0" fillId="0" borderId="0" xfId="0" applyAlignment="1">
      <alignment horizontal="left" wrapText="1"/>
    </xf>
    <xf numFmtId="0" fontId="4" fillId="6" borderId="17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0" xfId="0" applyFont="1" applyBorder="1"/>
    <xf numFmtId="0" fontId="4" fillId="0" borderId="18" xfId="0" applyFont="1" applyBorder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6" borderId="41" xfId="0" applyFont="1" applyFill="1" applyBorder="1" applyAlignment="1">
      <alignment horizontal="center"/>
    </xf>
    <xf numFmtId="0" fontId="4" fillId="6" borderId="37" xfId="0" applyFont="1" applyFill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9" xfId="0" applyFont="1" applyBorder="1"/>
    <xf numFmtId="0" fontId="4" fillId="0" borderId="11" xfId="0" applyFont="1" applyBorder="1"/>
    <xf numFmtId="0" fontId="6" fillId="0" borderId="20" xfId="0" applyFont="1" applyBorder="1"/>
    <xf numFmtId="0" fontId="6" fillId="0" borderId="21" xfId="0" applyFont="1" applyBorder="1" applyAlignment="1">
      <alignment horizontal="center"/>
    </xf>
    <xf numFmtId="0" fontId="4" fillId="0" borderId="26" xfId="0" applyFont="1" applyBorder="1"/>
    <xf numFmtId="0" fontId="4" fillId="6" borderId="8" xfId="0" applyFont="1" applyFill="1" applyBorder="1"/>
    <xf numFmtId="0" fontId="4" fillId="6" borderId="11" xfId="0" applyFont="1" applyFill="1" applyBorder="1"/>
    <xf numFmtId="0" fontId="0" fillId="5" borderId="43" xfId="0" applyFill="1" applyBorder="1" applyAlignment="1">
      <alignment horizontal="center"/>
    </xf>
    <xf numFmtId="0" fontId="4" fillId="0" borderId="25" xfId="0" applyFont="1" applyBorder="1"/>
    <xf numFmtId="0" fontId="0" fillId="6" borderId="8" xfId="0" applyFill="1" applyBorder="1" applyAlignment="1">
      <alignment horizontal="center"/>
    </xf>
    <xf numFmtId="0" fontId="0" fillId="6" borderId="8" xfId="0" applyFill="1" applyBorder="1"/>
    <xf numFmtId="0" fontId="0" fillId="6" borderId="11" xfId="0" applyFill="1" applyBorder="1" applyAlignment="1">
      <alignment horizontal="center"/>
    </xf>
    <xf numFmtId="0" fontId="0" fillId="6" borderId="11" xfId="0" applyFill="1" applyBorder="1"/>
    <xf numFmtId="0" fontId="4" fillId="6" borderId="6" xfId="0" applyFont="1" applyFill="1" applyBorder="1"/>
    <xf numFmtId="0" fontId="4" fillId="6" borderId="9" xfId="0" applyFont="1" applyFill="1" applyBorder="1"/>
    <xf numFmtId="0" fontId="0" fillId="6" borderId="6" xfId="0" applyFill="1" applyBorder="1"/>
    <xf numFmtId="0" fontId="0" fillId="6" borderId="9" xfId="0" applyFill="1" applyBorder="1"/>
    <xf numFmtId="0" fontId="3" fillId="0" borderId="2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7" fontId="0" fillId="0" borderId="0" xfId="0" applyNumberFormat="1"/>
    <xf numFmtId="0" fontId="0" fillId="0" borderId="11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7" fillId="0" borderId="21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right" wrapText="1"/>
    </xf>
    <xf numFmtId="0" fontId="1" fillId="0" borderId="0" xfId="0" applyFont="1"/>
    <xf numFmtId="0" fontId="4" fillId="0" borderId="36" xfId="0" applyFont="1" applyBorder="1"/>
    <xf numFmtId="0" fontId="4" fillId="0" borderId="44" xfId="0" applyFont="1" applyBorder="1"/>
    <xf numFmtId="0" fontId="7" fillId="5" borderId="45" xfId="0" applyFont="1" applyFill="1" applyBorder="1" applyAlignment="1">
      <alignment horizontal="center"/>
    </xf>
    <xf numFmtId="0" fontId="8" fillId="6" borderId="44" xfId="0" applyFont="1" applyFill="1" applyBorder="1" applyAlignment="1">
      <alignment horizontal="center"/>
    </xf>
    <xf numFmtId="0" fontId="0" fillId="6" borderId="44" xfId="0" applyFill="1" applyBorder="1"/>
    <xf numFmtId="0" fontId="10" fillId="6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523875</xdr:colOff>
      <xdr:row>16</xdr:row>
      <xdr:rowOff>9525</xdr:rowOff>
    </xdr:from>
    <xdr:to>
      <xdr:col>26</xdr:col>
      <xdr:colOff>571500</xdr:colOff>
      <xdr:row>39</xdr:row>
      <xdr:rowOff>182594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62DB2B4-A621-46C2-A2AA-CBBD3BFA5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3476625"/>
          <a:ext cx="7762875" cy="4554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141"/>
  <sheetViews>
    <sheetView tabSelected="1" topLeftCell="A115" zoomScaleNormal="100" workbookViewId="0">
      <selection activeCell="B99" sqref="B99:AA141"/>
    </sheetView>
  </sheetViews>
  <sheetFormatPr defaultRowHeight="15" x14ac:dyDescent="0.25"/>
  <cols>
    <col min="3" max="3" width="4.28515625" customWidth="1"/>
    <col min="4" max="4" width="13.7109375" customWidth="1"/>
    <col min="5" max="5" width="4.28515625" customWidth="1"/>
    <col min="6" max="6" width="13.7109375" customWidth="1"/>
    <col min="7" max="7" width="4.28515625" customWidth="1"/>
    <col min="8" max="8" width="13.7109375" customWidth="1"/>
    <col min="9" max="9" width="4.28515625" customWidth="1"/>
    <col min="10" max="10" width="13.7109375" customWidth="1"/>
    <col min="11" max="11" width="4" customWidth="1"/>
    <col min="12" max="12" width="13.42578125" customWidth="1"/>
    <col min="13" max="13" width="4.140625" customWidth="1"/>
    <col min="14" max="14" width="14" customWidth="1"/>
    <col min="15" max="15" width="4.5703125" customWidth="1"/>
    <col min="16" max="16" width="13.5703125" customWidth="1"/>
    <col min="17" max="17" width="4.42578125" customWidth="1"/>
    <col min="18" max="18" width="13.7109375" customWidth="1"/>
    <col min="19" max="19" width="4.28515625" customWidth="1"/>
    <col min="20" max="20" width="13.7109375" customWidth="1"/>
    <col min="21" max="21" width="4.28515625" customWidth="1"/>
    <col min="22" max="22" width="13.7109375" customWidth="1"/>
    <col min="23" max="23" width="4.28515625" customWidth="1"/>
    <col min="24" max="24" width="13.7109375" customWidth="1"/>
    <col min="25" max="25" width="4.28515625" customWidth="1"/>
    <col min="26" max="26" width="13.7109375" customWidth="1"/>
    <col min="27" max="27" width="4.28515625" customWidth="1"/>
    <col min="30" max="30" width="18" customWidth="1"/>
  </cols>
  <sheetData>
    <row r="1" spans="2:26" x14ac:dyDescent="0.25">
      <c r="B1" s="6" t="s">
        <v>49</v>
      </c>
    </row>
    <row r="2" spans="2:26" ht="15.75" thickBot="1" x14ac:dyDescent="0.3">
      <c r="J2" s="167"/>
      <c r="K2" s="6"/>
    </row>
    <row r="3" spans="2:26" x14ac:dyDescent="0.25">
      <c r="C3" s="199" t="s">
        <v>40</v>
      </c>
      <c r="D3" s="200"/>
      <c r="E3" s="199" t="s">
        <v>39</v>
      </c>
      <c r="F3" s="200"/>
      <c r="G3" s="199" t="s">
        <v>38</v>
      </c>
      <c r="H3" s="200"/>
      <c r="I3" s="201" t="s">
        <v>4</v>
      </c>
      <c r="J3" s="202"/>
      <c r="K3" s="197" t="s">
        <v>5</v>
      </c>
      <c r="L3" s="198"/>
      <c r="M3" s="197" t="s">
        <v>6</v>
      </c>
      <c r="N3" s="198"/>
      <c r="O3" s="197" t="s">
        <v>7</v>
      </c>
      <c r="P3" s="198"/>
      <c r="Q3" s="197" t="s">
        <v>8</v>
      </c>
      <c r="R3" s="198"/>
      <c r="S3" s="197" t="s">
        <v>41</v>
      </c>
      <c r="T3" s="198"/>
      <c r="U3" s="197" t="s">
        <v>42</v>
      </c>
      <c r="V3" s="198"/>
      <c r="W3" s="197" t="s">
        <v>43</v>
      </c>
      <c r="X3" s="198"/>
      <c r="Y3" s="197" t="s">
        <v>44</v>
      </c>
      <c r="Z3" s="198"/>
    </row>
    <row r="4" spans="2:26" x14ac:dyDescent="0.25">
      <c r="C4" s="146" t="s">
        <v>17</v>
      </c>
      <c r="D4" s="147" t="s">
        <v>27</v>
      </c>
      <c r="E4" s="18" t="s">
        <v>17</v>
      </c>
      <c r="F4" s="147" t="s">
        <v>27</v>
      </c>
      <c r="G4" s="18" t="s">
        <v>17</v>
      </c>
      <c r="H4" s="147" t="s">
        <v>27</v>
      </c>
      <c r="I4" s="137" t="s">
        <v>17</v>
      </c>
      <c r="J4" s="19" t="s">
        <v>27</v>
      </c>
      <c r="K4" s="40" t="s">
        <v>17</v>
      </c>
      <c r="L4" s="19" t="s">
        <v>27</v>
      </c>
      <c r="M4" s="40" t="s">
        <v>17</v>
      </c>
      <c r="N4" s="19" t="s">
        <v>27</v>
      </c>
      <c r="O4" s="40" t="s">
        <v>17</v>
      </c>
      <c r="P4" s="19" t="s">
        <v>27</v>
      </c>
      <c r="Q4" s="40" t="s">
        <v>17</v>
      </c>
      <c r="R4" s="19" t="s">
        <v>27</v>
      </c>
      <c r="S4" s="40" t="s">
        <v>17</v>
      </c>
      <c r="T4" s="19" t="s">
        <v>27</v>
      </c>
      <c r="U4" s="40" t="s">
        <v>17</v>
      </c>
      <c r="V4" s="19" t="s">
        <v>27</v>
      </c>
      <c r="W4" s="40" t="s">
        <v>17</v>
      </c>
      <c r="X4" s="19" t="s">
        <v>27</v>
      </c>
      <c r="Y4" s="40" t="s">
        <v>45</v>
      </c>
      <c r="Z4" s="147" t="s">
        <v>27</v>
      </c>
    </row>
    <row r="5" spans="2:26" x14ac:dyDescent="0.25">
      <c r="B5" s="7" t="s">
        <v>9</v>
      </c>
      <c r="C5" s="22"/>
      <c r="D5" s="161"/>
      <c r="E5" s="20"/>
      <c r="F5" s="78"/>
      <c r="G5" s="35"/>
      <c r="H5" s="172"/>
      <c r="I5" s="132"/>
      <c r="J5" s="29"/>
      <c r="K5" s="41"/>
      <c r="L5" s="21"/>
      <c r="M5" s="28"/>
      <c r="N5" s="29"/>
      <c r="O5" s="28"/>
      <c r="P5" s="118"/>
      <c r="Q5" s="44">
        <v>1</v>
      </c>
      <c r="R5" s="29">
        <v>10</v>
      </c>
      <c r="S5" s="41"/>
      <c r="T5" s="21"/>
      <c r="U5" s="41"/>
      <c r="V5" s="21"/>
      <c r="W5" s="28">
        <v>1</v>
      </c>
      <c r="X5" s="185" t="s">
        <v>47</v>
      </c>
      <c r="Y5" s="28"/>
      <c r="Z5" s="29"/>
    </row>
    <row r="6" spans="2:26" x14ac:dyDescent="0.25">
      <c r="B6" s="7" t="s">
        <v>10</v>
      </c>
      <c r="C6" s="22"/>
      <c r="D6" s="161"/>
      <c r="E6" s="20"/>
      <c r="F6" s="78"/>
      <c r="G6" s="35">
        <v>1</v>
      </c>
      <c r="H6" s="172" t="s">
        <v>47</v>
      </c>
      <c r="I6" s="138"/>
      <c r="J6" s="29"/>
      <c r="K6" s="41"/>
      <c r="L6" s="21"/>
      <c r="M6" s="28">
        <v>1</v>
      </c>
      <c r="N6" s="29">
        <v>10</v>
      </c>
      <c r="O6" s="28"/>
      <c r="P6" s="118"/>
      <c r="Q6" s="44">
        <v>2</v>
      </c>
      <c r="R6" s="29">
        <v>10</v>
      </c>
      <c r="S6" s="28"/>
      <c r="T6" s="177"/>
      <c r="U6" s="41"/>
      <c r="V6" s="21"/>
      <c r="W6" s="28">
        <v>2</v>
      </c>
      <c r="X6" s="183" t="s">
        <v>47</v>
      </c>
      <c r="Y6" s="28"/>
      <c r="Z6" s="29"/>
    </row>
    <row r="7" spans="2:26" x14ac:dyDescent="0.25">
      <c r="B7" s="7" t="s">
        <v>11</v>
      </c>
      <c r="C7" s="28"/>
      <c r="D7" s="161"/>
      <c r="E7" s="35"/>
      <c r="F7" s="161"/>
      <c r="G7" s="35">
        <v>2</v>
      </c>
      <c r="H7" s="172" t="s">
        <v>47</v>
      </c>
      <c r="I7" s="138"/>
      <c r="J7" s="29"/>
      <c r="K7" s="28"/>
      <c r="L7" s="118"/>
      <c r="M7" s="44">
        <v>2</v>
      </c>
      <c r="N7" s="29">
        <v>10</v>
      </c>
      <c r="O7" s="28"/>
      <c r="P7" s="118"/>
      <c r="Q7" s="44">
        <v>3</v>
      </c>
      <c r="R7" s="29">
        <v>10</v>
      </c>
      <c r="S7" s="28">
        <v>1</v>
      </c>
      <c r="T7" s="177" t="s">
        <v>47</v>
      </c>
      <c r="U7" s="28"/>
      <c r="V7" s="29"/>
      <c r="W7" s="28">
        <v>3</v>
      </c>
      <c r="X7" s="183" t="s">
        <v>47</v>
      </c>
      <c r="Y7" s="28"/>
      <c r="Z7" s="177"/>
    </row>
    <row r="8" spans="2:26" x14ac:dyDescent="0.25">
      <c r="B8" s="7" t="s">
        <v>12</v>
      </c>
      <c r="C8" s="28"/>
      <c r="D8" s="172"/>
      <c r="E8" s="35"/>
      <c r="F8" s="161"/>
      <c r="G8" s="35">
        <v>3</v>
      </c>
      <c r="H8" s="172" t="s">
        <v>47</v>
      </c>
      <c r="I8" s="138">
        <v>1</v>
      </c>
      <c r="J8" s="29">
        <v>10</v>
      </c>
      <c r="K8" s="28"/>
      <c r="L8" s="118"/>
      <c r="M8" s="44">
        <v>3</v>
      </c>
      <c r="N8" s="29">
        <v>10</v>
      </c>
      <c r="O8" s="28"/>
      <c r="P8" s="118"/>
      <c r="Q8" s="44">
        <v>4</v>
      </c>
      <c r="R8" s="118">
        <v>10</v>
      </c>
      <c r="S8" s="44">
        <v>2</v>
      </c>
      <c r="T8" s="183" t="s">
        <v>47</v>
      </c>
      <c r="U8" s="44"/>
      <c r="V8" s="118"/>
      <c r="W8" s="44">
        <v>4</v>
      </c>
      <c r="X8" s="183" t="s">
        <v>47</v>
      </c>
      <c r="Y8" s="44">
        <v>1</v>
      </c>
      <c r="Z8" s="177" t="s">
        <v>47</v>
      </c>
    </row>
    <row r="9" spans="2:26" ht="15.75" thickBot="1" x14ac:dyDescent="0.3">
      <c r="B9" s="10" t="s">
        <v>13</v>
      </c>
      <c r="C9" s="30"/>
      <c r="D9" s="173"/>
      <c r="E9" s="36"/>
      <c r="F9" s="173"/>
      <c r="G9" s="36">
        <v>4</v>
      </c>
      <c r="H9" s="173" t="s">
        <v>47</v>
      </c>
      <c r="I9" s="139">
        <v>2</v>
      </c>
      <c r="J9" s="31">
        <v>10</v>
      </c>
      <c r="K9" s="30"/>
      <c r="L9" s="121"/>
      <c r="M9" s="52">
        <v>4</v>
      </c>
      <c r="N9" s="121">
        <v>10</v>
      </c>
      <c r="O9" s="52">
        <v>1</v>
      </c>
      <c r="P9" s="121">
        <v>10</v>
      </c>
      <c r="Q9" s="52">
        <v>5</v>
      </c>
      <c r="R9" s="121">
        <v>10</v>
      </c>
      <c r="S9" s="52">
        <v>3</v>
      </c>
      <c r="T9" s="184" t="s">
        <v>47</v>
      </c>
      <c r="U9" s="52"/>
      <c r="V9" s="184"/>
      <c r="W9" s="52">
        <v>5</v>
      </c>
      <c r="X9" s="184" t="s">
        <v>47</v>
      </c>
      <c r="Y9" s="52">
        <v>2</v>
      </c>
      <c r="Z9" s="178" t="s">
        <v>47</v>
      </c>
    </row>
    <row r="10" spans="2:26" x14ac:dyDescent="0.25">
      <c r="B10" s="15" t="s">
        <v>14</v>
      </c>
      <c r="C10" s="32">
        <v>1</v>
      </c>
      <c r="D10" s="174" t="s">
        <v>47</v>
      </c>
      <c r="E10" s="130">
        <v>1</v>
      </c>
      <c r="F10" s="174" t="s">
        <v>47</v>
      </c>
      <c r="G10" s="130">
        <v>5</v>
      </c>
      <c r="H10" s="174" t="s">
        <v>47</v>
      </c>
      <c r="I10" s="140">
        <v>3</v>
      </c>
      <c r="J10" s="153">
        <v>10</v>
      </c>
      <c r="K10" s="32"/>
      <c r="L10" s="153"/>
      <c r="M10" s="32">
        <v>5</v>
      </c>
      <c r="N10" s="153">
        <v>10</v>
      </c>
      <c r="O10" s="32">
        <v>2</v>
      </c>
      <c r="P10" s="153">
        <v>10</v>
      </c>
      <c r="Q10" s="130">
        <v>6</v>
      </c>
      <c r="R10" s="153">
        <v>10</v>
      </c>
      <c r="S10" s="32">
        <v>4</v>
      </c>
      <c r="T10" s="179" t="s">
        <v>47</v>
      </c>
      <c r="U10" s="32">
        <v>1</v>
      </c>
      <c r="V10" s="179" t="s">
        <v>47</v>
      </c>
      <c r="W10" s="32">
        <v>6</v>
      </c>
      <c r="X10" s="179" t="s">
        <v>47</v>
      </c>
      <c r="Y10" s="140">
        <v>3</v>
      </c>
      <c r="Z10" s="179" t="s">
        <v>47</v>
      </c>
    </row>
    <row r="11" spans="2:26" ht="15.75" thickBot="1" x14ac:dyDescent="0.3">
      <c r="B11" s="16" t="s">
        <v>15</v>
      </c>
      <c r="C11" s="25">
        <v>2</v>
      </c>
      <c r="D11" s="175" t="s">
        <v>47</v>
      </c>
      <c r="E11" s="131">
        <v>2</v>
      </c>
      <c r="F11" s="175" t="s">
        <v>47</v>
      </c>
      <c r="G11" s="131">
        <v>6</v>
      </c>
      <c r="H11" s="175" t="s">
        <v>47</v>
      </c>
      <c r="I11" s="141">
        <v>4</v>
      </c>
      <c r="J11" s="155">
        <v>10</v>
      </c>
      <c r="K11" s="25">
        <v>1</v>
      </c>
      <c r="L11" s="155">
        <v>10</v>
      </c>
      <c r="M11" s="25">
        <v>6</v>
      </c>
      <c r="N11" s="155">
        <v>10</v>
      </c>
      <c r="O11" s="25">
        <v>3</v>
      </c>
      <c r="P11" s="155">
        <v>10</v>
      </c>
      <c r="Q11" s="131">
        <v>7</v>
      </c>
      <c r="R11" s="155">
        <v>10</v>
      </c>
      <c r="S11" s="25">
        <v>5</v>
      </c>
      <c r="T11" s="180" t="s">
        <v>47</v>
      </c>
      <c r="U11" s="25">
        <v>2</v>
      </c>
      <c r="V11" s="180" t="s">
        <v>47</v>
      </c>
      <c r="W11" s="25">
        <v>7</v>
      </c>
      <c r="X11" s="193" t="s">
        <v>47</v>
      </c>
      <c r="Y11" s="141">
        <v>4</v>
      </c>
      <c r="Z11" s="180" t="s">
        <v>47</v>
      </c>
    </row>
    <row r="12" spans="2:26" x14ac:dyDescent="0.25">
      <c r="B12" s="17" t="s">
        <v>9</v>
      </c>
      <c r="C12" s="27">
        <v>3</v>
      </c>
      <c r="D12" s="176" t="s">
        <v>47</v>
      </c>
      <c r="E12" s="134">
        <v>3</v>
      </c>
      <c r="F12" s="176" t="s">
        <v>47</v>
      </c>
      <c r="G12" s="134">
        <v>7</v>
      </c>
      <c r="H12" s="176" t="s">
        <v>47</v>
      </c>
      <c r="I12" s="142">
        <v>5</v>
      </c>
      <c r="J12" s="119">
        <v>10</v>
      </c>
      <c r="K12" s="43">
        <v>2</v>
      </c>
      <c r="L12" s="119">
        <v>10</v>
      </c>
      <c r="M12" s="43">
        <v>7</v>
      </c>
      <c r="N12" s="119">
        <v>10</v>
      </c>
      <c r="O12" s="43">
        <v>4</v>
      </c>
      <c r="P12" s="119">
        <v>10</v>
      </c>
      <c r="Q12" s="43">
        <v>8</v>
      </c>
      <c r="R12" s="119">
        <v>10</v>
      </c>
      <c r="S12" s="43">
        <v>6</v>
      </c>
      <c r="T12" s="185" t="s">
        <v>47</v>
      </c>
      <c r="U12" s="43">
        <v>3</v>
      </c>
      <c r="V12" s="185" t="s">
        <v>47</v>
      </c>
      <c r="W12" s="43">
        <v>8</v>
      </c>
      <c r="X12" s="185" t="s">
        <v>47</v>
      </c>
      <c r="Y12" s="43">
        <v>5</v>
      </c>
      <c r="Z12" s="181" t="s">
        <v>47</v>
      </c>
    </row>
    <row r="13" spans="2:26" x14ac:dyDescent="0.25">
      <c r="B13" s="7" t="s">
        <v>10</v>
      </c>
      <c r="C13" s="28">
        <v>4</v>
      </c>
      <c r="D13" s="172" t="s">
        <v>47</v>
      </c>
      <c r="E13" s="35">
        <v>4</v>
      </c>
      <c r="F13" s="172" t="s">
        <v>47</v>
      </c>
      <c r="G13" s="35">
        <v>8</v>
      </c>
      <c r="H13" s="172" t="s">
        <v>47</v>
      </c>
      <c r="I13" s="138">
        <v>6</v>
      </c>
      <c r="J13" s="118">
        <v>10</v>
      </c>
      <c r="K13" s="44">
        <v>3</v>
      </c>
      <c r="L13" s="119">
        <v>10</v>
      </c>
      <c r="M13" s="44">
        <v>8</v>
      </c>
      <c r="N13" s="119">
        <v>10</v>
      </c>
      <c r="O13" s="44">
        <v>5</v>
      </c>
      <c r="P13" s="119">
        <v>10</v>
      </c>
      <c r="Q13" s="44">
        <v>9</v>
      </c>
      <c r="R13" s="119">
        <v>10</v>
      </c>
      <c r="S13" s="44">
        <v>7</v>
      </c>
      <c r="T13" s="183" t="s">
        <v>47</v>
      </c>
      <c r="U13" s="44">
        <v>4</v>
      </c>
      <c r="V13" s="183" t="s">
        <v>47</v>
      </c>
      <c r="W13" s="44">
        <v>9</v>
      </c>
      <c r="X13" s="183" t="s">
        <v>47</v>
      </c>
      <c r="Y13" s="44">
        <v>6</v>
      </c>
      <c r="Z13" s="177" t="s">
        <v>47</v>
      </c>
    </row>
    <row r="14" spans="2:26" x14ac:dyDescent="0.25">
      <c r="B14" s="7" t="s">
        <v>11</v>
      </c>
      <c r="C14" s="28">
        <v>5</v>
      </c>
      <c r="D14" s="172" t="s">
        <v>47</v>
      </c>
      <c r="E14" s="35">
        <v>5</v>
      </c>
      <c r="F14" s="172" t="s">
        <v>47</v>
      </c>
      <c r="G14" s="35">
        <v>9</v>
      </c>
      <c r="H14" s="172" t="s">
        <v>47</v>
      </c>
      <c r="I14" s="138">
        <v>7</v>
      </c>
      <c r="J14" s="118">
        <v>10</v>
      </c>
      <c r="K14" s="28">
        <v>4</v>
      </c>
      <c r="L14" s="119">
        <v>10</v>
      </c>
      <c r="M14" s="44">
        <v>9</v>
      </c>
      <c r="N14" s="119">
        <v>10</v>
      </c>
      <c r="O14" s="44">
        <v>6</v>
      </c>
      <c r="P14" s="119">
        <v>10</v>
      </c>
      <c r="Q14" s="44">
        <v>10</v>
      </c>
      <c r="R14" s="119">
        <v>10</v>
      </c>
      <c r="S14" s="44">
        <v>8</v>
      </c>
      <c r="T14" s="183" t="s">
        <v>47</v>
      </c>
      <c r="U14" s="44">
        <v>5</v>
      </c>
      <c r="V14" s="183" t="s">
        <v>47</v>
      </c>
      <c r="W14" s="44">
        <v>10</v>
      </c>
      <c r="X14" s="183" t="s">
        <v>47</v>
      </c>
      <c r="Y14" s="44">
        <v>7</v>
      </c>
      <c r="Z14" s="177" t="s">
        <v>47</v>
      </c>
    </row>
    <row r="15" spans="2:26" x14ac:dyDescent="0.25">
      <c r="B15" s="7" t="s">
        <v>12</v>
      </c>
      <c r="C15" s="28">
        <v>6</v>
      </c>
      <c r="D15" s="172" t="s">
        <v>47</v>
      </c>
      <c r="E15" s="35">
        <v>6</v>
      </c>
      <c r="F15" s="172" t="s">
        <v>47</v>
      </c>
      <c r="G15" s="35">
        <v>10</v>
      </c>
      <c r="H15" s="172" t="s">
        <v>47</v>
      </c>
      <c r="I15" s="138">
        <v>8</v>
      </c>
      <c r="J15" s="118">
        <v>10</v>
      </c>
      <c r="K15" s="28">
        <v>5</v>
      </c>
      <c r="L15" s="119">
        <v>10</v>
      </c>
      <c r="M15" s="44">
        <v>10</v>
      </c>
      <c r="N15" s="119">
        <v>10</v>
      </c>
      <c r="O15" s="44">
        <v>7</v>
      </c>
      <c r="P15" s="119">
        <v>10</v>
      </c>
      <c r="Q15" s="44">
        <v>11</v>
      </c>
      <c r="R15" s="119">
        <v>10</v>
      </c>
      <c r="S15" s="44">
        <v>9</v>
      </c>
      <c r="T15" s="183" t="s">
        <v>47</v>
      </c>
      <c r="U15" s="44">
        <v>6</v>
      </c>
      <c r="V15" s="183" t="s">
        <v>47</v>
      </c>
      <c r="W15" s="44">
        <v>11</v>
      </c>
      <c r="X15" s="183" t="s">
        <v>47</v>
      </c>
      <c r="Y15" s="44">
        <v>8</v>
      </c>
      <c r="Z15" s="177" t="s">
        <v>47</v>
      </c>
    </row>
    <row r="16" spans="2:26" ht="15.75" thickBot="1" x14ac:dyDescent="0.3">
      <c r="B16" s="10" t="s">
        <v>13</v>
      </c>
      <c r="C16" s="30">
        <v>7</v>
      </c>
      <c r="D16" s="173" t="s">
        <v>47</v>
      </c>
      <c r="E16" s="36">
        <v>7</v>
      </c>
      <c r="F16" s="173" t="s">
        <v>47</v>
      </c>
      <c r="G16" s="36">
        <v>11</v>
      </c>
      <c r="H16" s="173" t="s">
        <v>47</v>
      </c>
      <c r="I16" s="139">
        <v>9</v>
      </c>
      <c r="J16" s="121">
        <v>10</v>
      </c>
      <c r="K16" s="30">
        <v>6</v>
      </c>
      <c r="L16" s="151">
        <v>10</v>
      </c>
      <c r="M16" s="52">
        <v>11</v>
      </c>
      <c r="N16" s="151">
        <v>10</v>
      </c>
      <c r="O16" s="52">
        <v>8</v>
      </c>
      <c r="P16" s="151">
        <v>10</v>
      </c>
      <c r="Q16" s="52">
        <v>12</v>
      </c>
      <c r="R16" s="151">
        <v>10</v>
      </c>
      <c r="S16" s="52">
        <v>10</v>
      </c>
      <c r="T16" s="184" t="s">
        <v>47</v>
      </c>
      <c r="U16" s="52">
        <v>7</v>
      </c>
      <c r="V16" s="184" t="s">
        <v>47</v>
      </c>
      <c r="W16" s="52">
        <v>12</v>
      </c>
      <c r="X16" s="184" t="s">
        <v>47</v>
      </c>
      <c r="Y16" s="52">
        <v>9</v>
      </c>
      <c r="Z16" s="178" t="s">
        <v>47</v>
      </c>
    </row>
    <row r="17" spans="2:26" x14ac:dyDescent="0.25">
      <c r="B17" s="15" t="s">
        <v>14</v>
      </c>
      <c r="C17" s="32">
        <v>8</v>
      </c>
      <c r="D17" s="174" t="s">
        <v>47</v>
      </c>
      <c r="E17" s="130">
        <v>8</v>
      </c>
      <c r="F17" s="174" t="s">
        <v>47</v>
      </c>
      <c r="G17" s="130">
        <v>12</v>
      </c>
      <c r="H17" s="174" t="s">
        <v>47</v>
      </c>
      <c r="I17" s="140">
        <v>10</v>
      </c>
      <c r="J17" s="153">
        <v>10</v>
      </c>
      <c r="K17" s="32">
        <v>7</v>
      </c>
      <c r="L17" s="153">
        <v>10</v>
      </c>
      <c r="M17" s="32">
        <v>12</v>
      </c>
      <c r="N17" s="153">
        <v>10</v>
      </c>
      <c r="O17" s="32">
        <v>9</v>
      </c>
      <c r="P17" s="153">
        <v>10</v>
      </c>
      <c r="Q17" s="130">
        <v>13</v>
      </c>
      <c r="R17" s="153">
        <v>10</v>
      </c>
      <c r="S17" s="32">
        <v>11</v>
      </c>
      <c r="T17" s="179" t="s">
        <v>47</v>
      </c>
      <c r="U17" s="32">
        <v>8</v>
      </c>
      <c r="V17" s="179" t="s">
        <v>47</v>
      </c>
      <c r="W17" s="32">
        <v>13</v>
      </c>
      <c r="X17" s="179" t="s">
        <v>47</v>
      </c>
      <c r="Y17" s="32">
        <v>10</v>
      </c>
      <c r="Z17" s="179" t="s">
        <v>47</v>
      </c>
    </row>
    <row r="18" spans="2:26" ht="15.75" thickBot="1" x14ac:dyDescent="0.3">
      <c r="B18" s="16" t="s">
        <v>15</v>
      </c>
      <c r="C18" s="25">
        <v>9</v>
      </c>
      <c r="D18" s="175" t="s">
        <v>47</v>
      </c>
      <c r="E18" s="131">
        <v>9</v>
      </c>
      <c r="F18" s="175" t="s">
        <v>47</v>
      </c>
      <c r="G18" s="131">
        <v>13</v>
      </c>
      <c r="H18" s="175" t="s">
        <v>47</v>
      </c>
      <c r="I18" s="141">
        <v>11</v>
      </c>
      <c r="J18" s="155">
        <v>10</v>
      </c>
      <c r="K18" s="25">
        <v>8</v>
      </c>
      <c r="L18" s="155">
        <v>10</v>
      </c>
      <c r="M18" s="25">
        <v>13</v>
      </c>
      <c r="N18" s="155">
        <v>10</v>
      </c>
      <c r="O18" s="25">
        <v>10</v>
      </c>
      <c r="P18" s="155">
        <v>10</v>
      </c>
      <c r="Q18" s="131">
        <v>14</v>
      </c>
      <c r="R18" s="155">
        <v>10</v>
      </c>
      <c r="S18" s="25">
        <v>12</v>
      </c>
      <c r="T18" s="180" t="s">
        <v>47</v>
      </c>
      <c r="U18" s="25">
        <v>9</v>
      </c>
      <c r="V18" s="180" t="s">
        <v>47</v>
      </c>
      <c r="W18" s="25">
        <v>14</v>
      </c>
      <c r="X18" s="180" t="s">
        <v>47</v>
      </c>
      <c r="Y18" s="25">
        <v>11</v>
      </c>
      <c r="Z18" s="180" t="s">
        <v>47</v>
      </c>
    </row>
    <row r="19" spans="2:26" x14ac:dyDescent="0.25">
      <c r="B19" s="17" t="s">
        <v>9</v>
      </c>
      <c r="C19" s="27">
        <v>10</v>
      </c>
      <c r="D19" s="176" t="s">
        <v>47</v>
      </c>
      <c r="E19" s="134">
        <v>10</v>
      </c>
      <c r="F19" s="176" t="s">
        <v>47</v>
      </c>
      <c r="G19" s="134">
        <v>14</v>
      </c>
      <c r="H19" s="176" t="s">
        <v>47</v>
      </c>
      <c r="I19" s="142">
        <v>12</v>
      </c>
      <c r="J19" s="119">
        <v>10</v>
      </c>
      <c r="K19" s="27">
        <v>9</v>
      </c>
      <c r="L19" s="119">
        <v>10</v>
      </c>
      <c r="M19" s="43">
        <v>14</v>
      </c>
      <c r="N19" s="119">
        <v>10</v>
      </c>
      <c r="O19" s="43">
        <v>11</v>
      </c>
      <c r="P19" s="119">
        <v>10</v>
      </c>
      <c r="Q19" s="43">
        <v>15</v>
      </c>
      <c r="R19" s="119">
        <v>10</v>
      </c>
      <c r="S19" s="43">
        <v>13</v>
      </c>
      <c r="T19" s="185" t="s">
        <v>47</v>
      </c>
      <c r="U19" s="43">
        <v>10</v>
      </c>
      <c r="V19" s="185" t="s">
        <v>47</v>
      </c>
      <c r="W19" s="43">
        <v>15</v>
      </c>
      <c r="X19" s="185" t="s">
        <v>47</v>
      </c>
      <c r="Y19" s="43">
        <v>12</v>
      </c>
      <c r="Z19" s="181" t="s">
        <v>47</v>
      </c>
    </row>
    <row r="20" spans="2:26" x14ac:dyDescent="0.25">
      <c r="B20" s="7" t="s">
        <v>10</v>
      </c>
      <c r="C20" s="28">
        <v>11</v>
      </c>
      <c r="D20" s="172" t="s">
        <v>47</v>
      </c>
      <c r="E20" s="35">
        <v>11</v>
      </c>
      <c r="F20" s="172" t="s">
        <v>47</v>
      </c>
      <c r="G20" s="35">
        <v>15</v>
      </c>
      <c r="H20" s="172" t="s">
        <v>47</v>
      </c>
      <c r="I20" s="138">
        <v>13</v>
      </c>
      <c r="J20" s="118">
        <v>10</v>
      </c>
      <c r="K20" s="28">
        <v>10</v>
      </c>
      <c r="L20" s="119">
        <v>10</v>
      </c>
      <c r="M20" s="44">
        <v>15</v>
      </c>
      <c r="N20" s="119">
        <v>10</v>
      </c>
      <c r="O20" s="44">
        <v>12</v>
      </c>
      <c r="P20" s="119">
        <v>10</v>
      </c>
      <c r="Q20" s="44">
        <v>16</v>
      </c>
      <c r="R20" s="119">
        <v>10</v>
      </c>
      <c r="S20" s="44">
        <v>14</v>
      </c>
      <c r="T20" s="183" t="s">
        <v>47</v>
      </c>
      <c r="U20" s="44">
        <v>11</v>
      </c>
      <c r="V20" s="183" t="s">
        <v>47</v>
      </c>
      <c r="W20" s="44">
        <v>16</v>
      </c>
      <c r="X20" s="183" t="s">
        <v>47</v>
      </c>
      <c r="Y20" s="44">
        <v>13</v>
      </c>
      <c r="Z20" s="177" t="s">
        <v>47</v>
      </c>
    </row>
    <row r="21" spans="2:26" x14ac:dyDescent="0.25">
      <c r="B21" s="7" t="s">
        <v>11</v>
      </c>
      <c r="C21" s="28">
        <v>12</v>
      </c>
      <c r="D21" s="172" t="s">
        <v>47</v>
      </c>
      <c r="E21" s="35">
        <v>12</v>
      </c>
      <c r="F21" s="172" t="s">
        <v>47</v>
      </c>
      <c r="G21" s="35">
        <v>16</v>
      </c>
      <c r="H21" s="172" t="s">
        <v>47</v>
      </c>
      <c r="I21" s="138">
        <v>14</v>
      </c>
      <c r="J21" s="118">
        <v>10</v>
      </c>
      <c r="K21" s="28">
        <v>11</v>
      </c>
      <c r="L21" s="119">
        <v>10</v>
      </c>
      <c r="M21" s="44">
        <v>16</v>
      </c>
      <c r="N21" s="119">
        <v>10</v>
      </c>
      <c r="O21" s="44">
        <v>13</v>
      </c>
      <c r="P21" s="119">
        <v>10</v>
      </c>
      <c r="Q21" s="44">
        <v>17</v>
      </c>
      <c r="R21" s="119">
        <v>10</v>
      </c>
      <c r="S21" s="44">
        <v>15</v>
      </c>
      <c r="T21" s="183" t="s">
        <v>47</v>
      </c>
      <c r="U21" s="44">
        <v>12</v>
      </c>
      <c r="V21" s="183" t="s">
        <v>47</v>
      </c>
      <c r="W21" s="44">
        <v>17</v>
      </c>
      <c r="X21" s="183" t="s">
        <v>47</v>
      </c>
      <c r="Y21" s="44">
        <v>14</v>
      </c>
      <c r="Z21" s="177" t="s">
        <v>47</v>
      </c>
    </row>
    <row r="22" spans="2:26" x14ac:dyDescent="0.25">
      <c r="B22" s="7" t="s">
        <v>12</v>
      </c>
      <c r="C22" s="28">
        <v>13</v>
      </c>
      <c r="D22" s="172" t="s">
        <v>47</v>
      </c>
      <c r="E22" s="35">
        <v>13</v>
      </c>
      <c r="F22" s="172" t="s">
        <v>47</v>
      </c>
      <c r="G22" s="35">
        <v>17</v>
      </c>
      <c r="H22" s="172" t="s">
        <v>47</v>
      </c>
      <c r="I22" s="132">
        <v>15</v>
      </c>
      <c r="J22" s="118">
        <v>10</v>
      </c>
      <c r="K22" s="28">
        <v>12</v>
      </c>
      <c r="L22" s="119">
        <v>10</v>
      </c>
      <c r="M22" s="11">
        <v>17</v>
      </c>
      <c r="N22" s="119">
        <v>10</v>
      </c>
      <c r="O22" s="44">
        <v>14</v>
      </c>
      <c r="P22" s="119">
        <v>10</v>
      </c>
      <c r="Q22" s="44">
        <v>18</v>
      </c>
      <c r="R22" s="119">
        <v>10</v>
      </c>
      <c r="S22" s="44">
        <v>16</v>
      </c>
      <c r="T22" s="183" t="s">
        <v>47</v>
      </c>
      <c r="U22" s="44">
        <v>13</v>
      </c>
      <c r="V22" s="183" t="s">
        <v>47</v>
      </c>
      <c r="W22" s="44">
        <v>18</v>
      </c>
      <c r="X22" s="183" t="s">
        <v>47</v>
      </c>
      <c r="Y22" s="44">
        <v>15</v>
      </c>
      <c r="Z22" s="177" t="s">
        <v>47</v>
      </c>
    </row>
    <row r="23" spans="2:26" ht="15.75" thickBot="1" x14ac:dyDescent="0.3">
      <c r="B23" s="10" t="s">
        <v>13</v>
      </c>
      <c r="C23" s="30">
        <v>14</v>
      </c>
      <c r="D23" s="173" t="s">
        <v>47</v>
      </c>
      <c r="E23" s="36">
        <v>14</v>
      </c>
      <c r="F23" s="173" t="s">
        <v>47</v>
      </c>
      <c r="G23" s="36">
        <v>18</v>
      </c>
      <c r="H23" s="173" t="s">
        <v>47</v>
      </c>
      <c r="I23" s="133">
        <v>16</v>
      </c>
      <c r="J23" s="121">
        <v>10</v>
      </c>
      <c r="K23" s="30">
        <v>13</v>
      </c>
      <c r="L23" s="151">
        <v>10</v>
      </c>
      <c r="M23" s="12">
        <v>18</v>
      </c>
      <c r="N23" s="151">
        <v>10</v>
      </c>
      <c r="O23" s="52">
        <v>15</v>
      </c>
      <c r="P23" s="151">
        <v>10</v>
      </c>
      <c r="Q23" s="52">
        <v>19</v>
      </c>
      <c r="R23" s="151">
        <v>10</v>
      </c>
      <c r="S23" s="52">
        <v>17</v>
      </c>
      <c r="T23" s="184" t="s">
        <v>47</v>
      </c>
      <c r="U23" s="52">
        <v>14</v>
      </c>
      <c r="V23" s="184" t="s">
        <v>47</v>
      </c>
      <c r="W23" s="52">
        <v>19</v>
      </c>
      <c r="X23" s="184" t="s">
        <v>47</v>
      </c>
      <c r="Y23" s="52">
        <v>16</v>
      </c>
      <c r="Z23" s="178" t="s">
        <v>47</v>
      </c>
    </row>
    <row r="24" spans="2:26" x14ac:dyDescent="0.25">
      <c r="B24" s="15" t="s">
        <v>14</v>
      </c>
      <c r="C24" s="32">
        <v>15</v>
      </c>
      <c r="D24" s="174" t="s">
        <v>47</v>
      </c>
      <c r="E24" s="130">
        <v>15</v>
      </c>
      <c r="F24" s="174" t="s">
        <v>47</v>
      </c>
      <c r="G24" s="130">
        <v>19</v>
      </c>
      <c r="H24" s="174" t="s">
        <v>47</v>
      </c>
      <c r="I24" s="140">
        <v>17</v>
      </c>
      <c r="J24" s="153">
        <v>10</v>
      </c>
      <c r="K24" s="32">
        <v>14</v>
      </c>
      <c r="L24" s="153">
        <v>10</v>
      </c>
      <c r="M24" s="32">
        <v>19</v>
      </c>
      <c r="N24" s="153">
        <v>10</v>
      </c>
      <c r="O24" s="32">
        <v>16</v>
      </c>
      <c r="P24" s="153">
        <v>10</v>
      </c>
      <c r="Q24" s="130">
        <v>20</v>
      </c>
      <c r="R24" s="153">
        <v>10</v>
      </c>
      <c r="S24" s="32">
        <v>18</v>
      </c>
      <c r="T24" s="179" t="s">
        <v>47</v>
      </c>
      <c r="U24" s="32">
        <v>15</v>
      </c>
      <c r="V24" s="179" t="s">
        <v>47</v>
      </c>
      <c r="W24" s="32">
        <v>20</v>
      </c>
      <c r="X24" s="179" t="s">
        <v>47</v>
      </c>
      <c r="Y24" s="32">
        <v>17</v>
      </c>
      <c r="Z24" s="179" t="s">
        <v>47</v>
      </c>
    </row>
    <row r="25" spans="2:26" ht="15.75" thickBot="1" x14ac:dyDescent="0.3">
      <c r="B25" s="16" t="s">
        <v>15</v>
      </c>
      <c r="C25" s="25">
        <v>16</v>
      </c>
      <c r="D25" s="175" t="s">
        <v>47</v>
      </c>
      <c r="E25" s="131">
        <v>1</v>
      </c>
      <c r="F25" s="175" t="s">
        <v>47</v>
      </c>
      <c r="G25" s="131">
        <v>20</v>
      </c>
      <c r="H25" s="175" t="s">
        <v>47</v>
      </c>
      <c r="I25" s="141">
        <v>18</v>
      </c>
      <c r="J25" s="155">
        <v>10</v>
      </c>
      <c r="K25" s="25">
        <v>15</v>
      </c>
      <c r="L25" s="155">
        <v>10</v>
      </c>
      <c r="M25" s="25">
        <v>20</v>
      </c>
      <c r="N25" s="155">
        <v>10</v>
      </c>
      <c r="O25" s="25">
        <v>17</v>
      </c>
      <c r="P25" s="155">
        <v>10</v>
      </c>
      <c r="Q25" s="131">
        <v>21</v>
      </c>
      <c r="R25" s="155">
        <v>10</v>
      </c>
      <c r="S25" s="25">
        <v>19</v>
      </c>
      <c r="T25" s="180" t="s">
        <v>47</v>
      </c>
      <c r="U25" s="25">
        <v>16</v>
      </c>
      <c r="V25" s="180" t="s">
        <v>47</v>
      </c>
      <c r="W25" s="25">
        <v>21</v>
      </c>
      <c r="X25" s="180" t="s">
        <v>47</v>
      </c>
      <c r="Y25" s="25">
        <v>18</v>
      </c>
      <c r="Z25" s="180" t="s">
        <v>47</v>
      </c>
    </row>
    <row r="26" spans="2:26" x14ac:dyDescent="0.25">
      <c r="B26" s="17" t="s">
        <v>9</v>
      </c>
      <c r="C26" s="27">
        <v>17</v>
      </c>
      <c r="D26" s="176" t="s">
        <v>47</v>
      </c>
      <c r="E26" s="134">
        <v>17</v>
      </c>
      <c r="F26" s="176" t="s">
        <v>47</v>
      </c>
      <c r="G26" s="134">
        <v>21</v>
      </c>
      <c r="H26" s="176" t="s">
        <v>47</v>
      </c>
      <c r="I26" s="142">
        <v>19</v>
      </c>
      <c r="J26" s="119">
        <v>10</v>
      </c>
      <c r="K26" s="27">
        <v>16</v>
      </c>
      <c r="L26" s="119">
        <v>10</v>
      </c>
      <c r="M26" s="43">
        <v>21</v>
      </c>
      <c r="N26" s="119">
        <v>10</v>
      </c>
      <c r="O26" s="43">
        <v>18</v>
      </c>
      <c r="P26" s="119">
        <v>10</v>
      </c>
      <c r="Q26" s="43">
        <v>22</v>
      </c>
      <c r="R26" s="34">
        <v>10</v>
      </c>
      <c r="S26" s="27">
        <v>20</v>
      </c>
      <c r="T26" s="181" t="s">
        <v>47</v>
      </c>
      <c r="U26" s="27">
        <v>17</v>
      </c>
      <c r="V26" s="181" t="s">
        <v>47</v>
      </c>
      <c r="W26" s="27">
        <v>22</v>
      </c>
      <c r="X26" s="181" t="s">
        <v>47</v>
      </c>
      <c r="Y26" s="27">
        <v>19</v>
      </c>
      <c r="Z26" s="181" t="s">
        <v>47</v>
      </c>
    </row>
    <row r="27" spans="2:26" x14ac:dyDescent="0.25">
      <c r="B27" s="7" t="s">
        <v>10</v>
      </c>
      <c r="C27" s="28">
        <v>18</v>
      </c>
      <c r="D27" s="172" t="s">
        <v>47</v>
      </c>
      <c r="E27" s="35">
        <v>18</v>
      </c>
      <c r="F27" s="172" t="s">
        <v>47</v>
      </c>
      <c r="G27" s="35">
        <v>22</v>
      </c>
      <c r="H27" s="172" t="s">
        <v>47</v>
      </c>
      <c r="I27" s="138">
        <v>20</v>
      </c>
      <c r="J27" s="118">
        <v>10</v>
      </c>
      <c r="K27" s="28">
        <v>17</v>
      </c>
      <c r="L27" s="119">
        <v>10</v>
      </c>
      <c r="M27" s="44">
        <v>22</v>
      </c>
      <c r="N27" s="119">
        <v>10</v>
      </c>
      <c r="O27" s="44">
        <v>19</v>
      </c>
      <c r="P27" s="119">
        <v>10</v>
      </c>
      <c r="Q27" s="44">
        <v>23</v>
      </c>
      <c r="R27" s="29">
        <v>10</v>
      </c>
      <c r="S27" s="28">
        <v>21</v>
      </c>
      <c r="T27" s="177" t="s">
        <v>47</v>
      </c>
      <c r="U27" s="28">
        <v>18</v>
      </c>
      <c r="V27" s="177" t="s">
        <v>47</v>
      </c>
      <c r="W27" s="28">
        <v>23</v>
      </c>
      <c r="X27" s="177" t="s">
        <v>47</v>
      </c>
      <c r="Y27" s="28">
        <v>20</v>
      </c>
      <c r="Z27" s="177" t="s">
        <v>47</v>
      </c>
    </row>
    <row r="28" spans="2:26" x14ac:dyDescent="0.25">
      <c r="B28" s="7" t="s">
        <v>11</v>
      </c>
      <c r="C28" s="28">
        <v>19</v>
      </c>
      <c r="D28" s="172" t="s">
        <v>47</v>
      </c>
      <c r="E28" s="35">
        <v>19</v>
      </c>
      <c r="F28" s="172" t="s">
        <v>47</v>
      </c>
      <c r="G28" s="35">
        <v>23</v>
      </c>
      <c r="H28" s="172" t="s">
        <v>47</v>
      </c>
      <c r="I28" s="138">
        <v>21</v>
      </c>
      <c r="J28" s="118">
        <v>10</v>
      </c>
      <c r="K28" s="28">
        <v>18</v>
      </c>
      <c r="L28" s="119">
        <v>10</v>
      </c>
      <c r="M28" s="44">
        <v>23</v>
      </c>
      <c r="N28" s="119">
        <v>10</v>
      </c>
      <c r="O28" s="44">
        <v>20</v>
      </c>
      <c r="P28" s="119">
        <v>10</v>
      </c>
      <c r="Q28" s="44">
        <v>24</v>
      </c>
      <c r="R28" s="29">
        <v>10</v>
      </c>
      <c r="S28" s="28">
        <v>22</v>
      </c>
      <c r="T28" s="177" t="s">
        <v>47</v>
      </c>
      <c r="U28" s="28">
        <v>19</v>
      </c>
      <c r="V28" s="177" t="s">
        <v>47</v>
      </c>
      <c r="W28" s="28">
        <v>24</v>
      </c>
      <c r="X28" s="177" t="s">
        <v>47</v>
      </c>
      <c r="Y28" s="28">
        <v>21</v>
      </c>
      <c r="Z28" s="177" t="s">
        <v>47</v>
      </c>
    </row>
    <row r="29" spans="2:26" x14ac:dyDescent="0.25">
      <c r="B29" s="7" t="s">
        <v>12</v>
      </c>
      <c r="C29" s="28">
        <v>20</v>
      </c>
      <c r="D29" s="172" t="s">
        <v>47</v>
      </c>
      <c r="E29" s="35">
        <v>20</v>
      </c>
      <c r="F29" s="172" t="s">
        <v>47</v>
      </c>
      <c r="G29" s="35">
        <v>24</v>
      </c>
      <c r="H29" s="172" t="s">
        <v>47</v>
      </c>
      <c r="I29" s="138">
        <v>22</v>
      </c>
      <c r="J29" s="118">
        <v>10</v>
      </c>
      <c r="K29" s="28">
        <v>19</v>
      </c>
      <c r="L29" s="119">
        <v>10</v>
      </c>
      <c r="M29" s="44">
        <v>24</v>
      </c>
      <c r="N29" s="119">
        <v>10</v>
      </c>
      <c r="O29" s="44">
        <v>21</v>
      </c>
      <c r="P29" s="119">
        <v>10</v>
      </c>
      <c r="Q29" s="44">
        <v>25</v>
      </c>
      <c r="R29" s="29">
        <v>10</v>
      </c>
      <c r="S29" s="28">
        <v>23</v>
      </c>
      <c r="T29" s="177" t="s">
        <v>47</v>
      </c>
      <c r="U29" s="28">
        <v>20</v>
      </c>
      <c r="V29" s="177" t="s">
        <v>47</v>
      </c>
      <c r="W29" s="28">
        <v>25</v>
      </c>
      <c r="X29" s="177" t="s">
        <v>47</v>
      </c>
      <c r="Y29" s="28">
        <v>22</v>
      </c>
      <c r="Z29" s="177" t="s">
        <v>47</v>
      </c>
    </row>
    <row r="30" spans="2:26" ht="15.75" thickBot="1" x14ac:dyDescent="0.3">
      <c r="B30" s="10" t="s">
        <v>13</v>
      </c>
      <c r="C30" s="30">
        <v>21</v>
      </c>
      <c r="D30" s="173" t="s">
        <v>47</v>
      </c>
      <c r="E30" s="36">
        <v>21</v>
      </c>
      <c r="F30" s="173" t="s">
        <v>47</v>
      </c>
      <c r="G30" s="36">
        <v>25</v>
      </c>
      <c r="H30" s="173" t="s">
        <v>47</v>
      </c>
      <c r="I30" s="139">
        <v>23</v>
      </c>
      <c r="J30" s="121">
        <v>10</v>
      </c>
      <c r="K30" s="30">
        <v>20</v>
      </c>
      <c r="L30" s="151">
        <v>10</v>
      </c>
      <c r="M30" s="52">
        <v>25</v>
      </c>
      <c r="N30" s="151">
        <v>10</v>
      </c>
      <c r="O30" s="52">
        <v>22</v>
      </c>
      <c r="P30" s="151">
        <v>10</v>
      </c>
      <c r="Q30" s="52">
        <v>26</v>
      </c>
      <c r="R30" s="31">
        <v>10</v>
      </c>
      <c r="S30" s="30">
        <v>24</v>
      </c>
      <c r="T30" s="178" t="s">
        <v>47</v>
      </c>
      <c r="U30" s="30">
        <v>21</v>
      </c>
      <c r="V30" s="178" t="s">
        <v>47</v>
      </c>
      <c r="W30" s="30">
        <v>26</v>
      </c>
      <c r="X30" s="178" t="s">
        <v>47</v>
      </c>
      <c r="Y30" s="30">
        <v>23</v>
      </c>
      <c r="Z30" s="178" t="s">
        <v>47</v>
      </c>
    </row>
    <row r="31" spans="2:26" x14ac:dyDescent="0.25">
      <c r="B31" s="15" t="s">
        <v>14</v>
      </c>
      <c r="C31" s="32">
        <v>22</v>
      </c>
      <c r="D31" s="174" t="s">
        <v>47</v>
      </c>
      <c r="E31" s="130">
        <v>22</v>
      </c>
      <c r="F31" s="174" t="s">
        <v>47</v>
      </c>
      <c r="G31" s="130">
        <v>26</v>
      </c>
      <c r="H31" s="174" t="s">
        <v>47</v>
      </c>
      <c r="I31" s="140">
        <v>24</v>
      </c>
      <c r="J31" s="153">
        <v>10</v>
      </c>
      <c r="K31" s="32">
        <v>21</v>
      </c>
      <c r="L31" s="153">
        <v>10</v>
      </c>
      <c r="M31" s="32">
        <v>26</v>
      </c>
      <c r="N31" s="153">
        <v>10</v>
      </c>
      <c r="O31" s="32">
        <v>23</v>
      </c>
      <c r="P31" s="153">
        <v>10</v>
      </c>
      <c r="Q31" s="130">
        <v>27</v>
      </c>
      <c r="R31" s="153">
        <v>10</v>
      </c>
      <c r="S31" s="32">
        <v>25</v>
      </c>
      <c r="T31" s="179" t="s">
        <v>47</v>
      </c>
      <c r="U31" s="32">
        <v>22</v>
      </c>
      <c r="V31" s="179" t="s">
        <v>47</v>
      </c>
      <c r="W31" s="32">
        <v>27</v>
      </c>
      <c r="X31" s="179" t="s">
        <v>47</v>
      </c>
      <c r="Y31" s="32">
        <v>24</v>
      </c>
      <c r="Z31" s="179" t="s">
        <v>47</v>
      </c>
    </row>
    <row r="32" spans="2:26" ht="15.75" thickBot="1" x14ac:dyDescent="0.3">
      <c r="B32" s="16" t="s">
        <v>15</v>
      </c>
      <c r="C32" s="25">
        <v>23</v>
      </c>
      <c r="D32" s="175" t="s">
        <v>47</v>
      </c>
      <c r="E32" s="131">
        <v>23</v>
      </c>
      <c r="F32" s="175" t="s">
        <v>47</v>
      </c>
      <c r="G32" s="131">
        <v>27</v>
      </c>
      <c r="H32" s="175" t="s">
        <v>47</v>
      </c>
      <c r="I32" s="141">
        <v>25</v>
      </c>
      <c r="J32" s="155">
        <v>10</v>
      </c>
      <c r="K32" s="25">
        <v>22</v>
      </c>
      <c r="L32" s="155">
        <v>10</v>
      </c>
      <c r="M32" s="25">
        <v>27</v>
      </c>
      <c r="N32" s="155">
        <v>10</v>
      </c>
      <c r="O32" s="25">
        <v>24</v>
      </c>
      <c r="P32" s="155">
        <v>10</v>
      </c>
      <c r="Q32" s="131">
        <v>28</v>
      </c>
      <c r="R32" s="155">
        <v>10</v>
      </c>
      <c r="S32" s="25">
        <v>26</v>
      </c>
      <c r="T32" s="180" t="s">
        <v>47</v>
      </c>
      <c r="U32" s="25">
        <v>23</v>
      </c>
      <c r="V32" s="180" t="s">
        <v>47</v>
      </c>
      <c r="W32" s="25">
        <v>28</v>
      </c>
      <c r="X32" s="180" t="s">
        <v>47</v>
      </c>
      <c r="Y32" s="25">
        <v>25</v>
      </c>
      <c r="Z32" s="180" t="s">
        <v>47</v>
      </c>
    </row>
    <row r="33" spans="2:30" x14ac:dyDescent="0.25">
      <c r="B33" s="17" t="s">
        <v>9</v>
      </c>
      <c r="C33" s="27">
        <v>24</v>
      </c>
      <c r="D33" s="176" t="s">
        <v>47</v>
      </c>
      <c r="E33" s="134">
        <v>2</v>
      </c>
      <c r="F33" s="176" t="s">
        <v>47</v>
      </c>
      <c r="G33" s="134">
        <v>28</v>
      </c>
      <c r="H33" s="176" t="s">
        <v>47</v>
      </c>
      <c r="I33" s="142">
        <v>26</v>
      </c>
      <c r="J33" s="119">
        <v>10</v>
      </c>
      <c r="K33" s="27">
        <v>23</v>
      </c>
      <c r="L33" s="119">
        <v>10</v>
      </c>
      <c r="M33" s="43">
        <v>28</v>
      </c>
      <c r="N33" s="119">
        <v>10</v>
      </c>
      <c r="O33" s="43">
        <v>25</v>
      </c>
      <c r="P33" s="119">
        <v>10</v>
      </c>
      <c r="Q33" s="43">
        <v>29</v>
      </c>
      <c r="R33" s="34">
        <v>10</v>
      </c>
      <c r="S33" s="27">
        <v>27</v>
      </c>
      <c r="T33" s="181" t="s">
        <v>47</v>
      </c>
      <c r="U33" s="27">
        <v>24</v>
      </c>
      <c r="V33" s="181" t="s">
        <v>47</v>
      </c>
      <c r="W33" s="27">
        <v>29</v>
      </c>
      <c r="X33" s="181" t="s">
        <v>47</v>
      </c>
      <c r="Y33" s="27">
        <v>26</v>
      </c>
      <c r="Z33" s="181" t="s">
        <v>47</v>
      </c>
    </row>
    <row r="34" spans="2:30" x14ac:dyDescent="0.25">
      <c r="B34" s="7" t="s">
        <v>10</v>
      </c>
      <c r="C34" s="28">
        <v>25</v>
      </c>
      <c r="D34" s="172" t="s">
        <v>47</v>
      </c>
      <c r="E34" s="35">
        <v>25</v>
      </c>
      <c r="F34" s="172" t="s">
        <v>47</v>
      </c>
      <c r="G34" s="35">
        <v>29</v>
      </c>
      <c r="H34" s="172" t="s">
        <v>47</v>
      </c>
      <c r="I34" s="138">
        <v>27</v>
      </c>
      <c r="J34" s="118">
        <v>10</v>
      </c>
      <c r="K34" s="28">
        <v>24</v>
      </c>
      <c r="L34" s="119">
        <v>10</v>
      </c>
      <c r="M34" s="44">
        <v>29</v>
      </c>
      <c r="N34" s="119">
        <v>10</v>
      </c>
      <c r="O34" s="44">
        <v>26</v>
      </c>
      <c r="P34" s="119">
        <v>10</v>
      </c>
      <c r="Q34" s="44">
        <v>30</v>
      </c>
      <c r="R34" s="29">
        <v>10</v>
      </c>
      <c r="S34" s="28">
        <v>28</v>
      </c>
      <c r="T34" s="177" t="s">
        <v>47</v>
      </c>
      <c r="U34" s="28">
        <v>25</v>
      </c>
      <c r="V34" s="177" t="s">
        <v>47</v>
      </c>
      <c r="W34" s="28">
        <v>30</v>
      </c>
      <c r="X34" s="177" t="s">
        <v>47</v>
      </c>
      <c r="Y34" s="28">
        <v>27</v>
      </c>
      <c r="Z34" s="177" t="s">
        <v>47</v>
      </c>
    </row>
    <row r="35" spans="2:30" x14ac:dyDescent="0.25">
      <c r="B35" s="7" t="s">
        <v>11</v>
      </c>
      <c r="C35" s="28">
        <v>26</v>
      </c>
      <c r="D35" s="172" t="s">
        <v>47</v>
      </c>
      <c r="E35" s="35">
        <v>26</v>
      </c>
      <c r="F35" s="172" t="s">
        <v>47</v>
      </c>
      <c r="G35" s="35">
        <v>30</v>
      </c>
      <c r="H35" s="172" t="s">
        <v>47</v>
      </c>
      <c r="I35" s="138">
        <v>28</v>
      </c>
      <c r="J35" s="118">
        <v>10</v>
      </c>
      <c r="K35" s="28">
        <v>25</v>
      </c>
      <c r="L35" s="119">
        <v>10</v>
      </c>
      <c r="M35" s="44">
        <v>30</v>
      </c>
      <c r="N35" s="119">
        <v>10</v>
      </c>
      <c r="O35" s="44">
        <v>27</v>
      </c>
      <c r="P35" s="119">
        <v>10</v>
      </c>
      <c r="Q35" s="44"/>
      <c r="R35" s="177"/>
      <c r="S35" s="28">
        <v>29</v>
      </c>
      <c r="T35" s="177" t="s">
        <v>47</v>
      </c>
      <c r="U35" s="28">
        <v>26</v>
      </c>
      <c r="V35" s="177" t="s">
        <v>47</v>
      </c>
      <c r="W35" s="28">
        <v>31</v>
      </c>
      <c r="X35" s="177" t="s">
        <v>47</v>
      </c>
      <c r="Y35" s="28">
        <v>28</v>
      </c>
      <c r="Z35" s="177" t="s">
        <v>47</v>
      </c>
    </row>
    <row r="36" spans="2:30" x14ac:dyDescent="0.25">
      <c r="B36" s="7" t="s">
        <v>12</v>
      </c>
      <c r="C36" s="28">
        <v>27</v>
      </c>
      <c r="D36" s="172" t="s">
        <v>47</v>
      </c>
      <c r="E36" s="35">
        <v>27</v>
      </c>
      <c r="F36" s="172" t="s">
        <v>47</v>
      </c>
      <c r="G36" s="35"/>
      <c r="H36" s="172"/>
      <c r="I36" s="138">
        <v>29</v>
      </c>
      <c r="J36" s="118">
        <v>10</v>
      </c>
      <c r="K36" s="28">
        <v>26</v>
      </c>
      <c r="L36" s="119">
        <v>10</v>
      </c>
      <c r="M36" s="44">
        <v>31</v>
      </c>
      <c r="N36" s="119">
        <v>10</v>
      </c>
      <c r="O36" s="44">
        <v>28</v>
      </c>
      <c r="P36" s="29">
        <v>10</v>
      </c>
      <c r="Q36" s="44"/>
      <c r="R36" s="177"/>
      <c r="S36" s="28">
        <v>30</v>
      </c>
      <c r="T36" s="177" t="s">
        <v>47</v>
      </c>
      <c r="U36" s="28">
        <v>27</v>
      </c>
      <c r="V36" s="177" t="s">
        <v>47</v>
      </c>
      <c r="W36" s="28"/>
      <c r="X36" s="177"/>
      <c r="Y36" s="28">
        <v>29</v>
      </c>
      <c r="Z36" s="177" t="s">
        <v>47</v>
      </c>
    </row>
    <row r="37" spans="2:30" ht="15.75" thickBot="1" x14ac:dyDescent="0.3">
      <c r="B37" s="10" t="s">
        <v>13</v>
      </c>
      <c r="C37" s="30">
        <v>28</v>
      </c>
      <c r="D37" s="172" t="s">
        <v>47</v>
      </c>
      <c r="E37" s="36">
        <v>28</v>
      </c>
      <c r="F37" s="173" t="s">
        <v>47</v>
      </c>
      <c r="G37" s="36"/>
      <c r="H37" s="173"/>
      <c r="I37" s="139">
        <v>30</v>
      </c>
      <c r="J37" s="121">
        <v>10</v>
      </c>
      <c r="K37" s="30">
        <v>27</v>
      </c>
      <c r="L37" s="31">
        <v>10</v>
      </c>
      <c r="M37" s="52"/>
      <c r="N37" s="151"/>
      <c r="O37" s="52">
        <v>29</v>
      </c>
      <c r="P37" s="31">
        <v>10</v>
      </c>
      <c r="Q37" s="52"/>
      <c r="R37" s="178"/>
      <c r="S37" s="30">
        <v>31</v>
      </c>
      <c r="T37" s="177" t="s">
        <v>47</v>
      </c>
      <c r="U37" s="30">
        <v>28</v>
      </c>
      <c r="V37" s="178" t="s">
        <v>47</v>
      </c>
      <c r="W37" s="30"/>
      <c r="X37" s="178"/>
      <c r="Y37" s="30">
        <v>30</v>
      </c>
      <c r="Z37" s="178" t="s">
        <v>47</v>
      </c>
    </row>
    <row r="38" spans="2:30" x14ac:dyDescent="0.25">
      <c r="B38" s="15" t="s">
        <v>14</v>
      </c>
      <c r="C38" s="32"/>
      <c r="D38" s="149"/>
      <c r="E38" s="130">
        <v>29</v>
      </c>
      <c r="F38" s="174" t="s">
        <v>47</v>
      </c>
      <c r="G38" s="130"/>
      <c r="H38" s="163"/>
      <c r="I38" s="140">
        <v>31</v>
      </c>
      <c r="J38" s="153">
        <v>10</v>
      </c>
      <c r="K38" s="32">
        <v>28</v>
      </c>
      <c r="L38" s="153">
        <v>10</v>
      </c>
      <c r="M38" s="32"/>
      <c r="N38" s="153"/>
      <c r="O38" s="32">
        <v>30</v>
      </c>
      <c r="P38" s="153">
        <v>10</v>
      </c>
      <c r="Q38" s="130"/>
      <c r="R38" s="179"/>
      <c r="S38" s="32"/>
      <c r="T38" s="153"/>
      <c r="U38" s="32">
        <v>29</v>
      </c>
      <c r="V38" s="179" t="s">
        <v>47</v>
      </c>
      <c r="W38" s="32"/>
      <c r="X38" s="179"/>
      <c r="Y38" s="32">
        <v>31</v>
      </c>
      <c r="Z38" s="179" t="s">
        <v>47</v>
      </c>
    </row>
    <row r="39" spans="2:30" ht="15.75" thickBot="1" x14ac:dyDescent="0.3">
      <c r="B39" s="16" t="s">
        <v>15</v>
      </c>
      <c r="C39" s="25"/>
      <c r="D39" s="150"/>
      <c r="E39" s="131">
        <v>30</v>
      </c>
      <c r="F39" s="175" t="s">
        <v>47</v>
      </c>
      <c r="G39" s="131"/>
      <c r="H39" s="164"/>
      <c r="I39" s="141"/>
      <c r="J39" s="155"/>
      <c r="K39" s="25">
        <v>29</v>
      </c>
      <c r="L39" s="155">
        <v>10</v>
      </c>
      <c r="M39" s="25"/>
      <c r="N39" s="155"/>
      <c r="O39" s="25">
        <v>31</v>
      </c>
      <c r="P39" s="155">
        <v>10</v>
      </c>
      <c r="Q39" s="131"/>
      <c r="R39" s="180"/>
      <c r="S39" s="25"/>
      <c r="T39" s="155"/>
      <c r="U39" s="25">
        <v>30</v>
      </c>
      <c r="V39" s="180" t="s">
        <v>47</v>
      </c>
      <c r="W39" s="25"/>
      <c r="X39" s="180"/>
      <c r="Y39" s="160"/>
      <c r="Z39" s="194"/>
    </row>
    <row r="40" spans="2:30" x14ac:dyDescent="0.25">
      <c r="B40" s="17" t="s">
        <v>9</v>
      </c>
      <c r="C40" s="152"/>
      <c r="D40" s="148"/>
      <c r="E40" s="134">
        <v>31</v>
      </c>
      <c r="F40" s="172" t="s">
        <v>47</v>
      </c>
      <c r="G40" s="135"/>
      <c r="H40" s="165"/>
      <c r="I40" s="142"/>
      <c r="J40" s="37"/>
      <c r="K40" s="27">
        <v>30</v>
      </c>
      <c r="L40" s="34">
        <v>10</v>
      </c>
      <c r="M40" s="27"/>
      <c r="N40" s="34"/>
      <c r="O40" s="49"/>
      <c r="P40" s="37"/>
      <c r="Q40" s="27"/>
      <c r="R40" s="181"/>
      <c r="S40" s="27"/>
      <c r="T40" s="34"/>
      <c r="U40" s="49"/>
      <c r="V40" s="37"/>
      <c r="W40" s="27"/>
      <c r="X40" s="181"/>
      <c r="Y40" s="49"/>
      <c r="Z40" s="37"/>
    </row>
    <row r="41" spans="2:30" ht="15.75" customHeight="1" thickBot="1" x14ac:dyDescent="0.3">
      <c r="B41" s="7" t="s">
        <v>10</v>
      </c>
      <c r="C41" s="144"/>
      <c r="D41" s="145"/>
      <c r="E41" s="136"/>
      <c r="F41" s="145"/>
      <c r="G41" s="136"/>
      <c r="H41" s="166"/>
      <c r="I41" s="143"/>
      <c r="J41" s="39"/>
      <c r="K41" s="50"/>
      <c r="L41" s="39"/>
      <c r="M41" s="50"/>
      <c r="N41" s="39"/>
      <c r="O41" s="50"/>
      <c r="P41" s="39"/>
      <c r="Q41" s="38"/>
      <c r="R41" s="182"/>
      <c r="S41" s="38"/>
      <c r="T41" s="168"/>
      <c r="U41" s="50"/>
      <c r="V41" s="39"/>
      <c r="W41" s="38"/>
      <c r="X41" s="182"/>
      <c r="Y41" s="50"/>
      <c r="Z41" s="39"/>
    </row>
    <row r="42" spans="2:30" ht="15.75" customHeight="1" x14ac:dyDescent="0.25">
      <c r="D42" s="169">
        <f>SUM(D7:D41)</f>
        <v>0</v>
      </c>
      <c r="E42" s="169"/>
      <c r="F42" s="169">
        <f>SUM(F7:F41)</f>
        <v>0</v>
      </c>
      <c r="G42" s="169"/>
      <c r="H42" s="169">
        <f>SUM(H12:H41)</f>
        <v>0</v>
      </c>
      <c r="I42" s="169"/>
      <c r="J42" s="169">
        <f>SUM(J5:J41)</f>
        <v>310</v>
      </c>
      <c r="K42" s="169"/>
      <c r="L42" s="169">
        <f>SUM(L8:L41)</f>
        <v>300</v>
      </c>
      <c r="M42" s="169"/>
      <c r="N42" s="169">
        <f>SUM(N5:N41)</f>
        <v>310</v>
      </c>
      <c r="O42" s="169"/>
      <c r="P42" s="169">
        <f>SUM(P6:P41)</f>
        <v>310</v>
      </c>
      <c r="Q42" s="169"/>
      <c r="R42" s="169">
        <f>SUM(R5:R41)</f>
        <v>300</v>
      </c>
      <c r="S42" s="169"/>
      <c r="T42" s="169">
        <f>SUM(T11:T41)</f>
        <v>0</v>
      </c>
      <c r="U42" s="169"/>
      <c r="V42" s="169">
        <f>SUM(V7:V41)</f>
        <v>0</v>
      </c>
      <c r="W42" s="169"/>
      <c r="X42" s="169">
        <f>SUM(X9:X41)</f>
        <v>0</v>
      </c>
      <c r="Y42" s="169"/>
      <c r="Z42" s="169">
        <f>SUM(Z5:Z41)</f>
        <v>0</v>
      </c>
      <c r="AA42" s="203"/>
      <c r="AB42" s="203"/>
      <c r="AC42" s="203"/>
      <c r="AD42" s="203"/>
    </row>
    <row r="43" spans="2:30" ht="30.75" customHeight="1" thickBot="1" x14ac:dyDescent="0.3">
      <c r="Z43" s="6">
        <f>J42+L42+N42+P42+R42</f>
        <v>1530</v>
      </c>
      <c r="AA43" s="129" t="s">
        <v>18</v>
      </c>
      <c r="AB43" s="129"/>
      <c r="AC43" s="129"/>
      <c r="AD43" s="129"/>
    </row>
    <row r="44" spans="2:30" ht="15.75" customHeight="1" thickBot="1" x14ac:dyDescent="0.3">
      <c r="E44" s="170">
        <v>10</v>
      </c>
      <c r="F44" t="s">
        <v>46</v>
      </c>
      <c r="Z44" s="6"/>
      <c r="AA44" s="129"/>
      <c r="AB44" s="129"/>
      <c r="AC44" s="129"/>
      <c r="AD44" s="129"/>
    </row>
    <row r="45" spans="2:30" ht="15.75" customHeight="1" thickBot="1" x14ac:dyDescent="0.3">
      <c r="E45" s="186" t="s">
        <v>47</v>
      </c>
      <c r="F45" s="187" t="s">
        <v>48</v>
      </c>
      <c r="G45" s="187"/>
      <c r="H45" s="187"/>
      <c r="I45" s="187"/>
      <c r="J45" s="187"/>
      <c r="K45" s="187"/>
      <c r="Z45" s="189"/>
      <c r="AB45" s="188"/>
      <c r="AC45" s="129"/>
      <c r="AD45" s="129"/>
    </row>
    <row r="46" spans="2:30" x14ac:dyDescent="0.25">
      <c r="AB46" s="6"/>
    </row>
    <row r="47" spans="2:30" x14ac:dyDescent="0.25">
      <c r="AB47" s="6"/>
    </row>
    <row r="48" spans="2:30" x14ac:dyDescent="0.25">
      <c r="B48" s="6" t="s">
        <v>50</v>
      </c>
      <c r="AB48" s="6"/>
    </row>
    <row r="49" spans="2:26" ht="15.75" thickBot="1" x14ac:dyDescent="0.3"/>
    <row r="50" spans="2:26" x14ac:dyDescent="0.25">
      <c r="C50" s="199" t="s">
        <v>40</v>
      </c>
      <c r="D50" s="200"/>
      <c r="E50" s="199" t="s">
        <v>39</v>
      </c>
      <c r="F50" s="200"/>
      <c r="G50" s="199" t="s">
        <v>38</v>
      </c>
      <c r="H50" s="200"/>
      <c r="I50" s="201" t="s">
        <v>4</v>
      </c>
      <c r="J50" s="202"/>
      <c r="K50" s="197" t="s">
        <v>5</v>
      </c>
      <c r="L50" s="198"/>
      <c r="M50" s="197" t="s">
        <v>6</v>
      </c>
      <c r="N50" s="198"/>
      <c r="O50" s="197" t="s">
        <v>7</v>
      </c>
      <c r="P50" s="198"/>
      <c r="Q50" s="197" t="s">
        <v>8</v>
      </c>
      <c r="R50" s="198"/>
      <c r="S50" s="197" t="s">
        <v>41</v>
      </c>
      <c r="T50" s="198"/>
      <c r="U50" s="197" t="s">
        <v>42</v>
      </c>
      <c r="V50" s="198"/>
      <c r="W50" s="197" t="s">
        <v>43</v>
      </c>
      <c r="X50" s="198"/>
      <c r="Y50" s="197" t="s">
        <v>44</v>
      </c>
      <c r="Z50" s="198"/>
    </row>
    <row r="51" spans="2:26" x14ac:dyDescent="0.25">
      <c r="C51" s="146" t="s">
        <v>17</v>
      </c>
      <c r="D51" s="147" t="s">
        <v>27</v>
      </c>
      <c r="E51" s="18" t="s">
        <v>17</v>
      </c>
      <c r="F51" s="147" t="s">
        <v>27</v>
      </c>
      <c r="G51" s="18" t="s">
        <v>17</v>
      </c>
      <c r="H51" s="147" t="s">
        <v>27</v>
      </c>
      <c r="I51" s="137" t="s">
        <v>17</v>
      </c>
      <c r="J51" s="19" t="s">
        <v>27</v>
      </c>
      <c r="K51" s="40" t="s">
        <v>17</v>
      </c>
      <c r="L51" s="19" t="s">
        <v>27</v>
      </c>
      <c r="M51" s="40" t="s">
        <v>17</v>
      </c>
      <c r="N51" s="19" t="s">
        <v>27</v>
      </c>
      <c r="O51" s="40" t="s">
        <v>17</v>
      </c>
      <c r="P51" s="19" t="s">
        <v>27</v>
      </c>
      <c r="Q51" s="40" t="s">
        <v>17</v>
      </c>
      <c r="R51" s="19" t="s">
        <v>27</v>
      </c>
      <c r="S51" s="40" t="s">
        <v>17</v>
      </c>
      <c r="T51" s="19" t="s">
        <v>27</v>
      </c>
      <c r="U51" s="40" t="s">
        <v>17</v>
      </c>
      <c r="V51" s="19" t="s">
        <v>27</v>
      </c>
      <c r="W51" s="40" t="s">
        <v>17</v>
      </c>
      <c r="X51" s="19" t="s">
        <v>27</v>
      </c>
      <c r="Y51" s="40" t="s">
        <v>45</v>
      </c>
      <c r="Z51" s="147" t="s">
        <v>27</v>
      </c>
    </row>
    <row r="52" spans="2:26" x14ac:dyDescent="0.25">
      <c r="B52" s="7" t="s">
        <v>9</v>
      </c>
      <c r="C52" s="22"/>
      <c r="D52" s="161"/>
      <c r="E52" s="20"/>
      <c r="F52" s="78"/>
      <c r="G52" s="35">
        <v>1</v>
      </c>
      <c r="H52" s="172" t="s">
        <v>47</v>
      </c>
      <c r="I52" s="132"/>
      <c r="J52" s="29"/>
      <c r="K52" s="41"/>
      <c r="L52" s="21"/>
      <c r="M52" s="28"/>
      <c r="N52" s="29"/>
      <c r="O52" s="28"/>
      <c r="P52" s="118"/>
      <c r="Q52" s="44">
        <v>1</v>
      </c>
      <c r="R52" s="21"/>
      <c r="S52" s="41"/>
      <c r="T52" s="21"/>
      <c r="U52" s="41"/>
      <c r="V52" s="21"/>
      <c r="W52" s="28">
        <v>1</v>
      </c>
      <c r="X52" s="185" t="s">
        <v>47</v>
      </c>
      <c r="Y52" s="28"/>
      <c r="Z52" s="29"/>
    </row>
    <row r="53" spans="2:26" x14ac:dyDescent="0.25">
      <c r="B53" s="7" t="s">
        <v>10</v>
      </c>
      <c r="C53" s="22"/>
      <c r="D53" s="161"/>
      <c r="E53" s="20"/>
      <c r="F53" s="78"/>
      <c r="G53" s="35">
        <v>2</v>
      </c>
      <c r="H53" s="172" t="s">
        <v>47</v>
      </c>
      <c r="I53" s="138"/>
      <c r="J53" s="29"/>
      <c r="K53" s="41"/>
      <c r="L53" s="21"/>
      <c r="M53" s="28">
        <v>1</v>
      </c>
      <c r="N53" s="29"/>
      <c r="O53" s="28"/>
      <c r="P53" s="118"/>
      <c r="Q53" s="44">
        <v>2</v>
      </c>
      <c r="R53" s="21"/>
      <c r="S53" s="28"/>
      <c r="T53" s="177" t="s">
        <v>47</v>
      </c>
      <c r="U53" s="41"/>
      <c r="V53" s="21"/>
      <c r="W53" s="28">
        <v>2</v>
      </c>
      <c r="X53" s="183" t="s">
        <v>47</v>
      </c>
      <c r="Y53" s="28"/>
      <c r="Z53" s="29"/>
    </row>
    <row r="54" spans="2:26" x14ac:dyDescent="0.25">
      <c r="B54" s="7" t="s">
        <v>11</v>
      </c>
      <c r="C54" s="28"/>
      <c r="D54" s="161"/>
      <c r="E54" s="35"/>
      <c r="F54" s="161"/>
      <c r="G54" s="35">
        <v>3</v>
      </c>
      <c r="H54" s="172" t="s">
        <v>47</v>
      </c>
      <c r="I54" s="138"/>
      <c r="J54" s="29"/>
      <c r="K54" s="28"/>
      <c r="L54" s="118"/>
      <c r="M54" s="44">
        <v>2</v>
      </c>
      <c r="N54" s="29"/>
      <c r="O54" s="28"/>
      <c r="P54" s="118"/>
      <c r="Q54" s="44">
        <v>3</v>
      </c>
      <c r="R54" s="21"/>
      <c r="S54" s="28">
        <v>1</v>
      </c>
      <c r="T54" s="177" t="s">
        <v>47</v>
      </c>
      <c r="U54" s="28"/>
      <c r="V54" s="29"/>
      <c r="W54" s="28">
        <v>3</v>
      </c>
      <c r="X54" s="183" t="s">
        <v>47</v>
      </c>
      <c r="Y54" s="28"/>
      <c r="Z54" s="177"/>
    </row>
    <row r="55" spans="2:26" x14ac:dyDescent="0.25">
      <c r="B55" s="7" t="s">
        <v>12</v>
      </c>
      <c r="C55" s="28"/>
      <c r="D55" s="172"/>
      <c r="E55" s="35"/>
      <c r="F55" s="161"/>
      <c r="G55" s="35">
        <v>4</v>
      </c>
      <c r="H55" s="172" t="s">
        <v>47</v>
      </c>
      <c r="I55" s="138">
        <v>1</v>
      </c>
      <c r="J55" s="177" t="s">
        <v>47</v>
      </c>
      <c r="K55" s="28"/>
      <c r="L55" s="118"/>
      <c r="M55" s="44">
        <v>3</v>
      </c>
      <c r="N55" s="29"/>
      <c r="O55" s="28"/>
      <c r="P55" s="118"/>
      <c r="Q55" s="44">
        <v>4</v>
      </c>
      <c r="R55" s="118"/>
      <c r="S55" s="44">
        <v>2</v>
      </c>
      <c r="T55" s="183" t="s">
        <v>47</v>
      </c>
      <c r="U55" s="44"/>
      <c r="V55" s="118"/>
      <c r="W55" s="44">
        <v>4</v>
      </c>
      <c r="X55" s="183" t="s">
        <v>47</v>
      </c>
      <c r="Y55" s="44">
        <v>1</v>
      </c>
      <c r="Z55" s="177" t="s">
        <v>47</v>
      </c>
    </row>
    <row r="56" spans="2:26" ht="15.75" thickBot="1" x14ac:dyDescent="0.3">
      <c r="B56" s="10" t="s">
        <v>13</v>
      </c>
      <c r="C56" s="30"/>
      <c r="D56" s="173"/>
      <c r="E56" s="36"/>
      <c r="F56" s="173"/>
      <c r="G56" s="36">
        <v>5</v>
      </c>
      <c r="H56" s="173" t="s">
        <v>47</v>
      </c>
      <c r="I56" s="139">
        <v>2</v>
      </c>
      <c r="J56" s="178" t="s">
        <v>47</v>
      </c>
      <c r="K56" s="30"/>
      <c r="L56" s="121"/>
      <c r="M56" s="52">
        <v>4</v>
      </c>
      <c r="N56" s="121">
        <v>8</v>
      </c>
      <c r="O56" s="52">
        <v>1</v>
      </c>
      <c r="P56" s="121">
        <v>8</v>
      </c>
      <c r="Q56" s="52">
        <v>5</v>
      </c>
      <c r="R56" s="121"/>
      <c r="S56" s="52">
        <v>3</v>
      </c>
      <c r="T56" s="184" t="s">
        <v>47</v>
      </c>
      <c r="U56" s="52">
        <v>1</v>
      </c>
      <c r="V56" s="184" t="s">
        <v>47</v>
      </c>
      <c r="W56" s="52">
        <v>5</v>
      </c>
      <c r="X56" s="184" t="s">
        <v>47</v>
      </c>
      <c r="Y56" s="52">
        <v>2</v>
      </c>
      <c r="Z56" s="178" t="s">
        <v>47</v>
      </c>
    </row>
    <row r="57" spans="2:26" x14ac:dyDescent="0.25">
      <c r="B57" s="15" t="s">
        <v>14</v>
      </c>
      <c r="C57" s="32">
        <v>1</v>
      </c>
      <c r="D57" s="174" t="s">
        <v>47</v>
      </c>
      <c r="E57" s="130">
        <v>1</v>
      </c>
      <c r="F57" s="174" t="s">
        <v>47</v>
      </c>
      <c r="G57" s="130">
        <v>6</v>
      </c>
      <c r="H57" s="174" t="s">
        <v>47</v>
      </c>
      <c r="I57" s="140">
        <v>3</v>
      </c>
      <c r="J57" s="179" t="s">
        <v>47</v>
      </c>
      <c r="K57" s="32"/>
      <c r="L57" s="153"/>
      <c r="M57" s="32">
        <v>5</v>
      </c>
      <c r="N57" s="153">
        <v>10</v>
      </c>
      <c r="O57" s="32">
        <v>2</v>
      </c>
      <c r="P57" s="153">
        <v>10</v>
      </c>
      <c r="Q57" s="130">
        <v>6</v>
      </c>
      <c r="R57" s="153">
        <v>10</v>
      </c>
      <c r="S57" s="32">
        <v>4</v>
      </c>
      <c r="T57" s="179" t="s">
        <v>47</v>
      </c>
      <c r="U57" s="32">
        <v>2</v>
      </c>
      <c r="V57" s="179" t="s">
        <v>47</v>
      </c>
      <c r="W57" s="32">
        <v>6</v>
      </c>
      <c r="X57" s="179" t="s">
        <v>47</v>
      </c>
      <c r="Y57" s="140">
        <v>3</v>
      </c>
      <c r="Z57" s="179" t="s">
        <v>47</v>
      </c>
    </row>
    <row r="58" spans="2:26" ht="15.75" thickBot="1" x14ac:dyDescent="0.3">
      <c r="B58" s="16" t="s">
        <v>15</v>
      </c>
      <c r="C58" s="25">
        <v>2</v>
      </c>
      <c r="D58" s="175" t="s">
        <v>47</v>
      </c>
      <c r="E58" s="131">
        <v>2</v>
      </c>
      <c r="F58" s="175" t="s">
        <v>47</v>
      </c>
      <c r="G58" s="131">
        <v>7</v>
      </c>
      <c r="H58" s="175" t="s">
        <v>47</v>
      </c>
      <c r="I58" s="141">
        <v>4</v>
      </c>
      <c r="J58" s="180" t="s">
        <v>47</v>
      </c>
      <c r="K58" s="25">
        <v>1</v>
      </c>
      <c r="L58" s="155">
        <v>10</v>
      </c>
      <c r="M58" s="25">
        <v>6</v>
      </c>
      <c r="N58" s="155">
        <v>10</v>
      </c>
      <c r="O58" s="25">
        <v>3</v>
      </c>
      <c r="P58" s="155">
        <v>10</v>
      </c>
      <c r="Q58" s="131">
        <v>7</v>
      </c>
      <c r="R58" s="155">
        <v>10</v>
      </c>
      <c r="S58" s="25">
        <v>5</v>
      </c>
      <c r="T58" s="180" t="s">
        <v>47</v>
      </c>
      <c r="U58" s="25">
        <v>3</v>
      </c>
      <c r="V58" s="180" t="s">
        <v>47</v>
      </c>
      <c r="W58" s="25">
        <v>7</v>
      </c>
      <c r="X58" s="193" t="s">
        <v>47</v>
      </c>
      <c r="Y58" s="141">
        <v>4</v>
      </c>
      <c r="Z58" s="180" t="s">
        <v>47</v>
      </c>
    </row>
    <row r="59" spans="2:26" x14ac:dyDescent="0.25">
      <c r="B59" s="17" t="s">
        <v>9</v>
      </c>
      <c r="C59" s="27">
        <v>3</v>
      </c>
      <c r="D59" s="176" t="s">
        <v>47</v>
      </c>
      <c r="E59" s="134">
        <v>3</v>
      </c>
      <c r="F59" s="176" t="s">
        <v>47</v>
      </c>
      <c r="G59" s="134">
        <v>8</v>
      </c>
      <c r="H59" s="172" t="s">
        <v>47</v>
      </c>
      <c r="I59" s="142">
        <v>5</v>
      </c>
      <c r="J59" s="185" t="s">
        <v>47</v>
      </c>
      <c r="K59" s="43">
        <v>2</v>
      </c>
      <c r="L59" s="119"/>
      <c r="M59" s="43">
        <v>7</v>
      </c>
      <c r="N59" s="119"/>
      <c r="O59" s="43">
        <v>4</v>
      </c>
      <c r="P59" s="119"/>
      <c r="Q59" s="43">
        <v>8</v>
      </c>
      <c r="R59" s="119"/>
      <c r="S59" s="43">
        <v>6</v>
      </c>
      <c r="T59" s="185" t="s">
        <v>47</v>
      </c>
      <c r="U59" s="43">
        <v>4</v>
      </c>
      <c r="V59" s="185" t="s">
        <v>47</v>
      </c>
      <c r="W59" s="43">
        <v>8</v>
      </c>
      <c r="X59" s="185" t="s">
        <v>47</v>
      </c>
      <c r="Y59" s="43">
        <v>5</v>
      </c>
      <c r="Z59" s="181" t="s">
        <v>47</v>
      </c>
    </row>
    <row r="60" spans="2:26" x14ac:dyDescent="0.25">
      <c r="B60" s="7" t="s">
        <v>10</v>
      </c>
      <c r="C60" s="28">
        <v>4</v>
      </c>
      <c r="D60" s="172" t="s">
        <v>47</v>
      </c>
      <c r="E60" s="35">
        <v>4</v>
      </c>
      <c r="F60" s="172" t="s">
        <v>47</v>
      </c>
      <c r="G60" s="35">
        <v>9</v>
      </c>
      <c r="H60" s="172" t="s">
        <v>47</v>
      </c>
      <c r="I60" s="138">
        <v>6</v>
      </c>
      <c r="J60" s="183" t="s">
        <v>47</v>
      </c>
      <c r="K60" s="44">
        <v>3</v>
      </c>
      <c r="L60" s="119"/>
      <c r="M60" s="44">
        <v>8</v>
      </c>
      <c r="N60" s="119"/>
      <c r="O60" s="44">
        <v>5</v>
      </c>
      <c r="P60" s="119"/>
      <c r="Q60" s="44">
        <v>9</v>
      </c>
      <c r="R60" s="119"/>
      <c r="S60" s="44">
        <v>7</v>
      </c>
      <c r="T60" s="183" t="s">
        <v>47</v>
      </c>
      <c r="U60" s="44">
        <v>5</v>
      </c>
      <c r="V60" s="183" t="s">
        <v>47</v>
      </c>
      <c r="W60" s="44">
        <v>9</v>
      </c>
      <c r="X60" s="183" t="s">
        <v>47</v>
      </c>
      <c r="Y60" s="44">
        <v>6</v>
      </c>
      <c r="Z60" s="177" t="s">
        <v>47</v>
      </c>
    </row>
    <row r="61" spans="2:26" x14ac:dyDescent="0.25">
      <c r="B61" s="7" t="s">
        <v>11</v>
      </c>
      <c r="C61" s="28">
        <v>5</v>
      </c>
      <c r="D61" s="172" t="s">
        <v>47</v>
      </c>
      <c r="E61" s="35">
        <v>5</v>
      </c>
      <c r="F61" s="172" t="s">
        <v>47</v>
      </c>
      <c r="G61" s="35">
        <v>10</v>
      </c>
      <c r="H61" s="172" t="s">
        <v>47</v>
      </c>
      <c r="I61" s="138">
        <v>7</v>
      </c>
      <c r="J61" s="183" t="s">
        <v>47</v>
      </c>
      <c r="K61" s="28">
        <v>4</v>
      </c>
      <c r="L61" s="119"/>
      <c r="M61" s="44">
        <v>9</v>
      </c>
      <c r="N61" s="119"/>
      <c r="O61" s="44">
        <v>6</v>
      </c>
      <c r="P61" s="119"/>
      <c r="Q61" s="44">
        <v>10</v>
      </c>
      <c r="R61" s="119"/>
      <c r="S61" s="44">
        <v>8</v>
      </c>
      <c r="T61" s="183" t="s">
        <v>47</v>
      </c>
      <c r="U61" s="44">
        <v>6</v>
      </c>
      <c r="V61" s="183" t="s">
        <v>47</v>
      </c>
      <c r="W61" s="44">
        <v>10</v>
      </c>
      <c r="X61" s="183" t="s">
        <v>47</v>
      </c>
      <c r="Y61" s="44">
        <v>7</v>
      </c>
      <c r="Z61" s="177" t="s">
        <v>47</v>
      </c>
    </row>
    <row r="62" spans="2:26" x14ac:dyDescent="0.25">
      <c r="B62" s="7" t="s">
        <v>12</v>
      </c>
      <c r="C62" s="28">
        <v>6</v>
      </c>
      <c r="D62" s="172" t="s">
        <v>47</v>
      </c>
      <c r="E62" s="35">
        <v>6</v>
      </c>
      <c r="F62" s="172" t="s">
        <v>47</v>
      </c>
      <c r="G62" s="35">
        <v>11</v>
      </c>
      <c r="H62" s="172" t="s">
        <v>47</v>
      </c>
      <c r="I62" s="138">
        <v>8</v>
      </c>
      <c r="J62" s="183" t="s">
        <v>47</v>
      </c>
      <c r="K62" s="28">
        <v>5</v>
      </c>
      <c r="L62" s="119"/>
      <c r="M62" s="44">
        <v>10</v>
      </c>
      <c r="N62" s="119"/>
      <c r="O62" s="44">
        <v>7</v>
      </c>
      <c r="P62" s="119"/>
      <c r="Q62" s="44">
        <v>11</v>
      </c>
      <c r="R62" s="119"/>
      <c r="S62" s="44">
        <v>9</v>
      </c>
      <c r="T62" s="183" t="s">
        <v>47</v>
      </c>
      <c r="U62" s="44">
        <v>7</v>
      </c>
      <c r="V62" s="183" t="s">
        <v>47</v>
      </c>
      <c r="W62" s="44">
        <v>11</v>
      </c>
      <c r="X62" s="183" t="s">
        <v>47</v>
      </c>
      <c r="Y62" s="44">
        <v>8</v>
      </c>
      <c r="Z62" s="177" t="s">
        <v>47</v>
      </c>
    </row>
    <row r="63" spans="2:26" ht="15.75" thickBot="1" x14ac:dyDescent="0.3">
      <c r="B63" s="10" t="s">
        <v>13</v>
      </c>
      <c r="C63" s="30">
        <v>7</v>
      </c>
      <c r="D63" s="173" t="s">
        <v>47</v>
      </c>
      <c r="E63" s="36">
        <v>7</v>
      </c>
      <c r="F63" s="173" t="s">
        <v>47</v>
      </c>
      <c r="G63" s="36">
        <v>12</v>
      </c>
      <c r="H63" s="173" t="s">
        <v>47</v>
      </c>
      <c r="I63" s="139">
        <v>9</v>
      </c>
      <c r="J63" s="184" t="s">
        <v>47</v>
      </c>
      <c r="K63" s="30">
        <v>6</v>
      </c>
      <c r="L63" s="151">
        <v>8</v>
      </c>
      <c r="M63" s="52">
        <v>11</v>
      </c>
      <c r="N63" s="151">
        <v>8</v>
      </c>
      <c r="O63" s="52">
        <v>8</v>
      </c>
      <c r="P63" s="151">
        <v>8</v>
      </c>
      <c r="Q63" s="52">
        <v>12</v>
      </c>
      <c r="R63" s="151"/>
      <c r="S63" s="52">
        <v>10</v>
      </c>
      <c r="T63" s="184" t="s">
        <v>47</v>
      </c>
      <c r="U63" s="52">
        <v>8</v>
      </c>
      <c r="V63" s="184" t="s">
        <v>47</v>
      </c>
      <c r="W63" s="52">
        <v>12</v>
      </c>
      <c r="X63" s="184" t="s">
        <v>47</v>
      </c>
      <c r="Y63" s="52">
        <v>9</v>
      </c>
      <c r="Z63" s="178" t="s">
        <v>47</v>
      </c>
    </row>
    <row r="64" spans="2:26" x14ac:dyDescent="0.25">
      <c r="B64" s="15" t="s">
        <v>14</v>
      </c>
      <c r="C64" s="32">
        <v>8</v>
      </c>
      <c r="D64" s="174" t="s">
        <v>47</v>
      </c>
      <c r="E64" s="130">
        <v>8</v>
      </c>
      <c r="F64" s="174" t="s">
        <v>47</v>
      </c>
      <c r="G64" s="130">
        <v>13</v>
      </c>
      <c r="H64" s="174" t="s">
        <v>47</v>
      </c>
      <c r="I64" s="140">
        <v>10</v>
      </c>
      <c r="J64" s="179" t="s">
        <v>47</v>
      </c>
      <c r="K64" s="32">
        <v>7</v>
      </c>
      <c r="L64" s="153">
        <v>10</v>
      </c>
      <c r="M64" s="32">
        <v>12</v>
      </c>
      <c r="N64" s="153">
        <v>10</v>
      </c>
      <c r="O64" s="32">
        <v>9</v>
      </c>
      <c r="P64" s="153">
        <v>10</v>
      </c>
      <c r="Q64" s="130">
        <v>13</v>
      </c>
      <c r="R64" s="153">
        <v>10</v>
      </c>
      <c r="S64" s="32">
        <v>11</v>
      </c>
      <c r="T64" s="179" t="s">
        <v>47</v>
      </c>
      <c r="U64" s="32">
        <v>9</v>
      </c>
      <c r="V64" s="179" t="s">
        <v>47</v>
      </c>
      <c r="W64" s="32">
        <v>13</v>
      </c>
      <c r="X64" s="179" t="s">
        <v>47</v>
      </c>
      <c r="Y64" s="32">
        <v>10</v>
      </c>
      <c r="Z64" s="179" t="s">
        <v>47</v>
      </c>
    </row>
    <row r="65" spans="2:26" ht="15.75" thickBot="1" x14ac:dyDescent="0.3">
      <c r="B65" s="16" t="s">
        <v>15</v>
      </c>
      <c r="C65" s="25">
        <v>9</v>
      </c>
      <c r="D65" s="175" t="s">
        <v>47</v>
      </c>
      <c r="E65" s="131">
        <v>9</v>
      </c>
      <c r="F65" s="175" t="s">
        <v>47</v>
      </c>
      <c r="G65" s="131">
        <v>14</v>
      </c>
      <c r="H65" s="175" t="s">
        <v>47</v>
      </c>
      <c r="I65" s="141">
        <v>11</v>
      </c>
      <c r="J65" s="180" t="s">
        <v>47</v>
      </c>
      <c r="K65" s="25">
        <v>8</v>
      </c>
      <c r="L65" s="155">
        <v>10</v>
      </c>
      <c r="M65" s="25">
        <v>13</v>
      </c>
      <c r="N65" s="155">
        <v>10</v>
      </c>
      <c r="O65" s="25">
        <v>10</v>
      </c>
      <c r="P65" s="155">
        <v>10</v>
      </c>
      <c r="Q65" s="131">
        <v>14</v>
      </c>
      <c r="R65" s="155">
        <v>10</v>
      </c>
      <c r="S65" s="25">
        <v>12</v>
      </c>
      <c r="T65" s="180" t="s">
        <v>47</v>
      </c>
      <c r="U65" s="25">
        <v>10</v>
      </c>
      <c r="V65" s="180" t="s">
        <v>47</v>
      </c>
      <c r="W65" s="25">
        <v>14</v>
      </c>
      <c r="X65" s="180" t="s">
        <v>47</v>
      </c>
      <c r="Y65" s="25">
        <v>11</v>
      </c>
      <c r="Z65" s="180" t="s">
        <v>47</v>
      </c>
    </row>
    <row r="66" spans="2:26" x14ac:dyDescent="0.25">
      <c r="B66" s="17" t="s">
        <v>9</v>
      </c>
      <c r="C66" s="27">
        <v>10</v>
      </c>
      <c r="D66" s="176" t="s">
        <v>47</v>
      </c>
      <c r="E66" s="134">
        <v>10</v>
      </c>
      <c r="F66" s="176" t="s">
        <v>47</v>
      </c>
      <c r="G66" s="134">
        <v>15</v>
      </c>
      <c r="H66" s="172" t="s">
        <v>47</v>
      </c>
      <c r="I66" s="142">
        <v>12</v>
      </c>
      <c r="J66" s="185" t="s">
        <v>47</v>
      </c>
      <c r="K66" s="27">
        <v>9</v>
      </c>
      <c r="L66" s="119"/>
      <c r="M66" s="43">
        <v>14</v>
      </c>
      <c r="N66" s="119"/>
      <c r="O66" s="43">
        <v>11</v>
      </c>
      <c r="P66" s="119"/>
      <c r="Q66" s="43">
        <v>15</v>
      </c>
      <c r="R66" s="119"/>
      <c r="S66" s="43">
        <v>13</v>
      </c>
      <c r="T66" s="185" t="s">
        <v>47</v>
      </c>
      <c r="U66" s="43">
        <v>11</v>
      </c>
      <c r="V66" s="185" t="s">
        <v>47</v>
      </c>
      <c r="W66" s="43">
        <v>15</v>
      </c>
      <c r="X66" s="185" t="s">
        <v>47</v>
      </c>
      <c r="Y66" s="43">
        <v>12</v>
      </c>
      <c r="Z66" s="181" t="s">
        <v>47</v>
      </c>
    </row>
    <row r="67" spans="2:26" x14ac:dyDescent="0.25">
      <c r="B67" s="7" t="s">
        <v>10</v>
      </c>
      <c r="C67" s="28">
        <v>11</v>
      </c>
      <c r="D67" s="172" t="s">
        <v>47</v>
      </c>
      <c r="E67" s="35">
        <v>11</v>
      </c>
      <c r="F67" s="172" t="s">
        <v>47</v>
      </c>
      <c r="G67" s="35">
        <v>16</v>
      </c>
      <c r="H67" s="172" t="s">
        <v>47</v>
      </c>
      <c r="I67" s="138">
        <v>13</v>
      </c>
      <c r="J67" s="183" t="s">
        <v>47</v>
      </c>
      <c r="K67" s="28">
        <v>10</v>
      </c>
      <c r="L67" s="119"/>
      <c r="M67" s="44">
        <v>15</v>
      </c>
      <c r="N67" s="119"/>
      <c r="O67" s="44">
        <v>12</v>
      </c>
      <c r="P67" s="119"/>
      <c r="Q67" s="44">
        <v>16</v>
      </c>
      <c r="R67" s="119"/>
      <c r="S67" s="44">
        <v>14</v>
      </c>
      <c r="T67" s="183" t="s">
        <v>47</v>
      </c>
      <c r="U67" s="44">
        <v>12</v>
      </c>
      <c r="V67" s="183" t="s">
        <v>47</v>
      </c>
      <c r="W67" s="44">
        <v>16</v>
      </c>
      <c r="X67" s="183" t="s">
        <v>47</v>
      </c>
      <c r="Y67" s="44">
        <v>13</v>
      </c>
      <c r="Z67" s="177" t="s">
        <v>47</v>
      </c>
    </row>
    <row r="68" spans="2:26" x14ac:dyDescent="0.25">
      <c r="B68" s="7" t="s">
        <v>11</v>
      </c>
      <c r="C68" s="28">
        <v>12</v>
      </c>
      <c r="D68" s="172" t="s">
        <v>47</v>
      </c>
      <c r="E68" s="35">
        <v>12</v>
      </c>
      <c r="F68" s="172" t="s">
        <v>47</v>
      </c>
      <c r="G68" s="35">
        <v>17</v>
      </c>
      <c r="H68" s="172" t="s">
        <v>47</v>
      </c>
      <c r="I68" s="138">
        <v>14</v>
      </c>
      <c r="J68" s="183" t="s">
        <v>47</v>
      </c>
      <c r="K68" s="28">
        <v>11</v>
      </c>
      <c r="L68" s="119"/>
      <c r="M68" s="44">
        <v>16</v>
      </c>
      <c r="N68" s="119"/>
      <c r="O68" s="44">
        <v>13</v>
      </c>
      <c r="P68" s="119"/>
      <c r="Q68" s="44">
        <v>17</v>
      </c>
      <c r="R68" s="119"/>
      <c r="S68" s="44">
        <v>15</v>
      </c>
      <c r="T68" s="183" t="s">
        <v>47</v>
      </c>
      <c r="U68" s="44">
        <v>13</v>
      </c>
      <c r="V68" s="183" t="s">
        <v>47</v>
      </c>
      <c r="W68" s="44">
        <v>17</v>
      </c>
      <c r="X68" s="183" t="s">
        <v>47</v>
      </c>
      <c r="Y68" s="44">
        <v>14</v>
      </c>
      <c r="Z68" s="177" t="s">
        <v>47</v>
      </c>
    </row>
    <row r="69" spans="2:26" x14ac:dyDescent="0.25">
      <c r="B69" s="7" t="s">
        <v>12</v>
      </c>
      <c r="C69" s="28">
        <v>13</v>
      </c>
      <c r="D69" s="172" t="s">
        <v>47</v>
      </c>
      <c r="E69" s="35">
        <v>13</v>
      </c>
      <c r="F69" s="172" t="s">
        <v>47</v>
      </c>
      <c r="G69" s="35">
        <v>18</v>
      </c>
      <c r="H69" s="172" t="s">
        <v>47</v>
      </c>
      <c r="I69" s="132">
        <v>15</v>
      </c>
      <c r="J69" s="183" t="s">
        <v>47</v>
      </c>
      <c r="K69" s="28">
        <v>12</v>
      </c>
      <c r="L69" s="119"/>
      <c r="M69" s="11">
        <v>17</v>
      </c>
      <c r="N69" s="119"/>
      <c r="O69" s="44">
        <v>14</v>
      </c>
      <c r="P69" s="119"/>
      <c r="Q69" s="44">
        <v>18</v>
      </c>
      <c r="R69" s="119"/>
      <c r="S69" s="44">
        <v>16</v>
      </c>
      <c r="T69" s="183" t="s">
        <v>47</v>
      </c>
      <c r="U69" s="44">
        <v>14</v>
      </c>
      <c r="V69" s="183" t="s">
        <v>47</v>
      </c>
      <c r="W69" s="44">
        <v>18</v>
      </c>
      <c r="X69" s="183" t="s">
        <v>47</v>
      </c>
      <c r="Y69" s="44">
        <v>15</v>
      </c>
      <c r="Z69" s="177" t="s">
        <v>47</v>
      </c>
    </row>
    <row r="70" spans="2:26" ht="15.75" thickBot="1" x14ac:dyDescent="0.3">
      <c r="B70" s="10" t="s">
        <v>13</v>
      </c>
      <c r="C70" s="30">
        <v>14</v>
      </c>
      <c r="D70" s="173" t="s">
        <v>47</v>
      </c>
      <c r="E70" s="36">
        <v>14</v>
      </c>
      <c r="F70" s="173" t="s">
        <v>47</v>
      </c>
      <c r="G70" s="36">
        <v>19</v>
      </c>
      <c r="H70" s="173" t="s">
        <v>47</v>
      </c>
      <c r="I70" s="133">
        <v>16</v>
      </c>
      <c r="J70" s="184" t="s">
        <v>47</v>
      </c>
      <c r="K70" s="30">
        <v>13</v>
      </c>
      <c r="L70" s="151">
        <v>8</v>
      </c>
      <c r="M70" s="12">
        <v>18</v>
      </c>
      <c r="N70" s="151">
        <v>8</v>
      </c>
      <c r="O70" s="52">
        <v>15</v>
      </c>
      <c r="P70" s="151">
        <v>8</v>
      </c>
      <c r="Q70" s="52">
        <v>19</v>
      </c>
      <c r="R70" s="151"/>
      <c r="S70" s="52">
        <v>17</v>
      </c>
      <c r="T70" s="184" t="s">
        <v>47</v>
      </c>
      <c r="U70" s="52">
        <v>15</v>
      </c>
      <c r="V70" s="184" t="s">
        <v>47</v>
      </c>
      <c r="W70" s="52">
        <v>19</v>
      </c>
      <c r="X70" s="184" t="s">
        <v>47</v>
      </c>
      <c r="Y70" s="52">
        <v>16</v>
      </c>
      <c r="Z70" s="178" t="s">
        <v>47</v>
      </c>
    </row>
    <row r="71" spans="2:26" x14ac:dyDescent="0.25">
      <c r="B71" s="15" t="s">
        <v>14</v>
      </c>
      <c r="C71" s="32">
        <v>15</v>
      </c>
      <c r="D71" s="174" t="s">
        <v>47</v>
      </c>
      <c r="E71" s="130">
        <v>15</v>
      </c>
      <c r="F71" s="174" t="s">
        <v>47</v>
      </c>
      <c r="G71" s="130">
        <v>20</v>
      </c>
      <c r="H71" s="174" t="s">
        <v>47</v>
      </c>
      <c r="I71" s="140">
        <v>17</v>
      </c>
      <c r="J71" s="179" t="s">
        <v>47</v>
      </c>
      <c r="K71" s="32">
        <v>14</v>
      </c>
      <c r="L71" s="153">
        <v>10</v>
      </c>
      <c r="M71" s="32">
        <v>19</v>
      </c>
      <c r="N71" s="153">
        <v>10</v>
      </c>
      <c r="O71" s="32">
        <v>16</v>
      </c>
      <c r="P71" s="153">
        <v>10</v>
      </c>
      <c r="Q71" s="130">
        <v>20</v>
      </c>
      <c r="R71" s="153"/>
      <c r="S71" s="32">
        <v>18</v>
      </c>
      <c r="T71" s="179" t="s">
        <v>47</v>
      </c>
      <c r="U71" s="32">
        <v>16</v>
      </c>
      <c r="V71" s="179" t="s">
        <v>47</v>
      </c>
      <c r="W71" s="32">
        <v>20</v>
      </c>
      <c r="X71" s="179" t="s">
        <v>47</v>
      </c>
      <c r="Y71" s="32">
        <v>17</v>
      </c>
      <c r="Z71" s="179" t="s">
        <v>47</v>
      </c>
    </row>
    <row r="72" spans="2:26" ht="15.75" thickBot="1" x14ac:dyDescent="0.3">
      <c r="B72" s="16" t="s">
        <v>15</v>
      </c>
      <c r="C72" s="25">
        <v>16</v>
      </c>
      <c r="D72" s="175" t="s">
        <v>47</v>
      </c>
      <c r="E72" s="131">
        <v>16</v>
      </c>
      <c r="F72" s="175" t="s">
        <v>47</v>
      </c>
      <c r="G72" s="131">
        <v>21</v>
      </c>
      <c r="H72" s="175" t="s">
        <v>47</v>
      </c>
      <c r="I72" s="141">
        <v>18</v>
      </c>
      <c r="J72" s="180" t="s">
        <v>47</v>
      </c>
      <c r="K72" s="25">
        <v>15</v>
      </c>
      <c r="L72" s="155">
        <v>10</v>
      </c>
      <c r="M72" s="25">
        <v>20</v>
      </c>
      <c r="N72" s="155">
        <v>10</v>
      </c>
      <c r="O72" s="25">
        <v>17</v>
      </c>
      <c r="P72" s="155">
        <v>10</v>
      </c>
      <c r="Q72" s="131">
        <v>21</v>
      </c>
      <c r="R72" s="155"/>
      <c r="S72" s="25">
        <v>19</v>
      </c>
      <c r="T72" s="180" t="s">
        <v>47</v>
      </c>
      <c r="U72" s="25">
        <v>17</v>
      </c>
      <c r="V72" s="180" t="s">
        <v>47</v>
      </c>
      <c r="W72" s="25">
        <v>21</v>
      </c>
      <c r="X72" s="180" t="s">
        <v>47</v>
      </c>
      <c r="Y72" s="25">
        <v>18</v>
      </c>
      <c r="Z72" s="180" t="s">
        <v>47</v>
      </c>
    </row>
    <row r="73" spans="2:26" x14ac:dyDescent="0.25">
      <c r="B73" s="17" t="s">
        <v>9</v>
      </c>
      <c r="C73" s="27">
        <v>17</v>
      </c>
      <c r="D73" s="176" t="s">
        <v>47</v>
      </c>
      <c r="E73" s="134">
        <v>17</v>
      </c>
      <c r="F73" s="176" t="s">
        <v>47</v>
      </c>
      <c r="G73" s="134">
        <v>22</v>
      </c>
      <c r="H73" s="172" t="s">
        <v>47</v>
      </c>
      <c r="I73" s="142">
        <v>19</v>
      </c>
      <c r="J73" s="185" t="s">
        <v>47</v>
      </c>
      <c r="K73" s="27">
        <v>16</v>
      </c>
      <c r="L73" s="119"/>
      <c r="M73" s="43">
        <v>21</v>
      </c>
      <c r="N73" s="119"/>
      <c r="O73" s="43">
        <v>18</v>
      </c>
      <c r="P73" s="119"/>
      <c r="Q73" s="43">
        <v>22</v>
      </c>
      <c r="R73" s="34"/>
      <c r="S73" s="27">
        <v>20</v>
      </c>
      <c r="T73" s="181" t="s">
        <v>47</v>
      </c>
      <c r="U73" s="27">
        <v>18</v>
      </c>
      <c r="V73" s="181" t="s">
        <v>47</v>
      </c>
      <c r="W73" s="27">
        <v>22</v>
      </c>
      <c r="X73" s="181" t="s">
        <v>47</v>
      </c>
      <c r="Y73" s="27">
        <v>19</v>
      </c>
      <c r="Z73" s="181" t="s">
        <v>47</v>
      </c>
    </row>
    <row r="74" spans="2:26" x14ac:dyDescent="0.25">
      <c r="B74" s="7" t="s">
        <v>10</v>
      </c>
      <c r="C74" s="28">
        <v>18</v>
      </c>
      <c r="D74" s="172" t="s">
        <v>47</v>
      </c>
      <c r="E74" s="35">
        <v>18</v>
      </c>
      <c r="F74" s="172" t="s">
        <v>47</v>
      </c>
      <c r="G74" s="35">
        <v>23</v>
      </c>
      <c r="H74" s="172" t="s">
        <v>47</v>
      </c>
      <c r="I74" s="138">
        <v>20</v>
      </c>
      <c r="J74" s="183" t="s">
        <v>47</v>
      </c>
      <c r="K74" s="28">
        <v>17</v>
      </c>
      <c r="L74" s="119"/>
      <c r="M74" s="44">
        <v>22</v>
      </c>
      <c r="N74" s="119"/>
      <c r="O74" s="44">
        <v>19</v>
      </c>
      <c r="P74" s="119"/>
      <c r="Q74" s="44">
        <v>23</v>
      </c>
      <c r="R74" s="29"/>
      <c r="S74" s="28">
        <v>21</v>
      </c>
      <c r="T74" s="177" t="s">
        <v>47</v>
      </c>
      <c r="U74" s="28">
        <v>19</v>
      </c>
      <c r="V74" s="177" t="s">
        <v>47</v>
      </c>
      <c r="W74" s="28">
        <v>23</v>
      </c>
      <c r="X74" s="177" t="s">
        <v>47</v>
      </c>
      <c r="Y74" s="28">
        <v>20</v>
      </c>
      <c r="Z74" s="177" t="s">
        <v>47</v>
      </c>
    </row>
    <row r="75" spans="2:26" x14ac:dyDescent="0.25">
      <c r="B75" s="7" t="s">
        <v>11</v>
      </c>
      <c r="C75" s="28">
        <v>19</v>
      </c>
      <c r="D75" s="172" t="s">
        <v>47</v>
      </c>
      <c r="E75" s="35">
        <v>19</v>
      </c>
      <c r="F75" s="172" t="s">
        <v>47</v>
      </c>
      <c r="G75" s="35">
        <v>24</v>
      </c>
      <c r="H75" s="172" t="s">
        <v>47</v>
      </c>
      <c r="I75" s="138">
        <v>21</v>
      </c>
      <c r="J75" s="183" t="s">
        <v>47</v>
      </c>
      <c r="K75" s="28">
        <v>18</v>
      </c>
      <c r="L75" s="119"/>
      <c r="M75" s="44">
        <v>23</v>
      </c>
      <c r="N75" s="119"/>
      <c r="O75" s="44">
        <v>20</v>
      </c>
      <c r="P75" s="119"/>
      <c r="Q75" s="44">
        <v>24</v>
      </c>
      <c r="R75" s="29"/>
      <c r="S75" s="28">
        <v>22</v>
      </c>
      <c r="T75" s="177" t="s">
        <v>47</v>
      </c>
      <c r="U75" s="28">
        <v>20</v>
      </c>
      <c r="V75" s="177" t="s">
        <v>47</v>
      </c>
      <c r="W75" s="28">
        <v>24</v>
      </c>
      <c r="X75" s="177" t="s">
        <v>47</v>
      </c>
      <c r="Y75" s="28">
        <v>21</v>
      </c>
      <c r="Z75" s="177" t="s">
        <v>47</v>
      </c>
    </row>
    <row r="76" spans="2:26" x14ac:dyDescent="0.25">
      <c r="B76" s="7" t="s">
        <v>12</v>
      </c>
      <c r="C76" s="28">
        <v>20</v>
      </c>
      <c r="D76" s="172" t="s">
        <v>47</v>
      </c>
      <c r="E76" s="35">
        <v>20</v>
      </c>
      <c r="F76" s="172" t="s">
        <v>47</v>
      </c>
      <c r="G76" s="35">
        <v>25</v>
      </c>
      <c r="H76" s="172" t="s">
        <v>47</v>
      </c>
      <c r="I76" s="138">
        <v>22</v>
      </c>
      <c r="J76" s="183" t="s">
        <v>47</v>
      </c>
      <c r="K76" s="28">
        <v>19</v>
      </c>
      <c r="L76" s="119"/>
      <c r="M76" s="44">
        <v>24</v>
      </c>
      <c r="N76" s="119"/>
      <c r="O76" s="44">
        <v>21</v>
      </c>
      <c r="P76" s="119"/>
      <c r="Q76" s="44">
        <v>25</v>
      </c>
      <c r="R76" s="29"/>
      <c r="S76" s="28">
        <v>23</v>
      </c>
      <c r="T76" s="177" t="s">
        <v>47</v>
      </c>
      <c r="U76" s="28">
        <v>22</v>
      </c>
      <c r="V76" s="177" t="s">
        <v>47</v>
      </c>
      <c r="W76" s="28">
        <v>25</v>
      </c>
      <c r="X76" s="177" t="s">
        <v>47</v>
      </c>
      <c r="Y76" s="28">
        <v>22</v>
      </c>
      <c r="Z76" s="177" t="s">
        <v>47</v>
      </c>
    </row>
    <row r="77" spans="2:26" ht="15.75" thickBot="1" x14ac:dyDescent="0.3">
      <c r="B77" s="10" t="s">
        <v>13</v>
      </c>
      <c r="C77" s="30">
        <v>21</v>
      </c>
      <c r="D77" s="173" t="s">
        <v>47</v>
      </c>
      <c r="E77" s="36">
        <v>21</v>
      </c>
      <c r="F77" s="173" t="s">
        <v>47</v>
      </c>
      <c r="G77" s="36">
        <v>26</v>
      </c>
      <c r="H77" s="173" t="s">
        <v>47</v>
      </c>
      <c r="I77" s="139">
        <v>23</v>
      </c>
      <c r="J77" s="184" t="s">
        <v>47</v>
      </c>
      <c r="K77" s="30">
        <v>20</v>
      </c>
      <c r="L77" s="151">
        <v>8</v>
      </c>
      <c r="M77" s="52">
        <v>25</v>
      </c>
      <c r="N77" s="151">
        <v>8</v>
      </c>
      <c r="O77" s="52">
        <v>22</v>
      </c>
      <c r="P77" s="151">
        <v>8</v>
      </c>
      <c r="Q77" s="52">
        <v>26</v>
      </c>
      <c r="R77" s="31"/>
      <c r="S77" s="30">
        <v>24</v>
      </c>
      <c r="T77" s="178" t="s">
        <v>47</v>
      </c>
      <c r="U77" s="30">
        <v>23</v>
      </c>
      <c r="V77" s="178" t="s">
        <v>47</v>
      </c>
      <c r="W77" s="30">
        <v>26</v>
      </c>
      <c r="X77" s="178" t="s">
        <v>47</v>
      </c>
      <c r="Y77" s="30">
        <v>23</v>
      </c>
      <c r="Z77" s="178" t="s">
        <v>47</v>
      </c>
    </row>
    <row r="78" spans="2:26" x14ac:dyDescent="0.25">
      <c r="B78" s="15" t="s">
        <v>14</v>
      </c>
      <c r="C78" s="32">
        <v>22</v>
      </c>
      <c r="D78" s="174" t="s">
        <v>47</v>
      </c>
      <c r="E78" s="130">
        <v>22</v>
      </c>
      <c r="F78" s="174" t="s">
        <v>47</v>
      </c>
      <c r="G78" s="130">
        <v>27</v>
      </c>
      <c r="H78" s="174" t="s">
        <v>47</v>
      </c>
      <c r="I78" s="140">
        <v>24</v>
      </c>
      <c r="J78" s="179" t="s">
        <v>47</v>
      </c>
      <c r="K78" s="32">
        <v>21</v>
      </c>
      <c r="L78" s="153">
        <v>10</v>
      </c>
      <c r="M78" s="32">
        <v>26</v>
      </c>
      <c r="N78" s="153">
        <v>10</v>
      </c>
      <c r="O78" s="32">
        <v>23</v>
      </c>
      <c r="P78" s="153">
        <v>10</v>
      </c>
      <c r="Q78" s="130">
        <v>27</v>
      </c>
      <c r="R78" s="153"/>
      <c r="S78" s="32">
        <v>25</v>
      </c>
      <c r="T78" s="179" t="s">
        <v>47</v>
      </c>
      <c r="U78" s="32">
        <v>24</v>
      </c>
      <c r="V78" s="179" t="s">
        <v>47</v>
      </c>
      <c r="W78" s="32">
        <v>27</v>
      </c>
      <c r="X78" s="179" t="s">
        <v>47</v>
      </c>
      <c r="Y78" s="32">
        <v>24</v>
      </c>
      <c r="Z78" s="179" t="s">
        <v>47</v>
      </c>
    </row>
    <row r="79" spans="2:26" ht="15.75" thickBot="1" x14ac:dyDescent="0.3">
      <c r="B79" s="16" t="s">
        <v>15</v>
      </c>
      <c r="C79" s="25">
        <v>23</v>
      </c>
      <c r="D79" s="175" t="s">
        <v>47</v>
      </c>
      <c r="E79" s="131">
        <v>23</v>
      </c>
      <c r="F79" s="175" t="s">
        <v>47</v>
      </c>
      <c r="G79" s="131">
        <v>28</v>
      </c>
      <c r="H79" s="175" t="s">
        <v>47</v>
      </c>
      <c r="I79" s="141">
        <v>25</v>
      </c>
      <c r="J79" s="180" t="s">
        <v>47</v>
      </c>
      <c r="K79" s="25">
        <v>22</v>
      </c>
      <c r="L79" s="155">
        <v>10</v>
      </c>
      <c r="M79" s="25">
        <v>27</v>
      </c>
      <c r="N79" s="155">
        <v>10</v>
      </c>
      <c r="O79" s="25">
        <v>24</v>
      </c>
      <c r="P79" s="155">
        <v>10</v>
      </c>
      <c r="Q79" s="131">
        <v>28</v>
      </c>
      <c r="R79" s="155"/>
      <c r="S79" s="25">
        <v>26</v>
      </c>
      <c r="T79" s="180" t="s">
        <v>47</v>
      </c>
      <c r="U79" s="25">
        <v>25</v>
      </c>
      <c r="V79" s="180" t="s">
        <v>47</v>
      </c>
      <c r="W79" s="25">
        <v>28</v>
      </c>
      <c r="X79" s="180" t="s">
        <v>47</v>
      </c>
      <c r="Y79" s="25">
        <v>25</v>
      </c>
      <c r="Z79" s="180" t="s">
        <v>47</v>
      </c>
    </row>
    <row r="80" spans="2:26" x14ac:dyDescent="0.25">
      <c r="B80" s="17" t="s">
        <v>9</v>
      </c>
      <c r="C80" s="27">
        <v>24</v>
      </c>
      <c r="D80" s="176" t="s">
        <v>47</v>
      </c>
      <c r="E80" s="134">
        <v>24</v>
      </c>
      <c r="F80" s="176" t="s">
        <v>47</v>
      </c>
      <c r="G80" s="134">
        <v>29</v>
      </c>
      <c r="H80" s="172" t="s">
        <v>47</v>
      </c>
      <c r="I80" s="142">
        <v>26</v>
      </c>
      <c r="J80" s="185" t="s">
        <v>47</v>
      </c>
      <c r="K80" s="27">
        <v>23</v>
      </c>
      <c r="L80" s="119"/>
      <c r="M80" s="43">
        <v>28</v>
      </c>
      <c r="N80" s="119"/>
      <c r="O80" s="43">
        <v>25</v>
      </c>
      <c r="P80" s="119"/>
      <c r="Q80" s="43">
        <v>29</v>
      </c>
      <c r="R80" s="34"/>
      <c r="S80" s="27">
        <v>27</v>
      </c>
      <c r="T80" s="181" t="s">
        <v>47</v>
      </c>
      <c r="U80" s="27">
        <v>26</v>
      </c>
      <c r="V80" s="181" t="s">
        <v>47</v>
      </c>
      <c r="W80" s="27">
        <v>29</v>
      </c>
      <c r="X80" s="181" t="s">
        <v>47</v>
      </c>
      <c r="Y80" s="27">
        <v>26</v>
      </c>
      <c r="Z80" s="181" t="s">
        <v>47</v>
      </c>
    </row>
    <row r="81" spans="2:28" x14ac:dyDescent="0.25">
      <c r="B81" s="7" t="s">
        <v>10</v>
      </c>
      <c r="C81" s="28">
        <v>25</v>
      </c>
      <c r="D81" s="172" t="s">
        <v>47</v>
      </c>
      <c r="E81" s="35">
        <v>25</v>
      </c>
      <c r="F81" s="172" t="s">
        <v>47</v>
      </c>
      <c r="G81" s="35">
        <v>30</v>
      </c>
      <c r="H81" s="172" t="s">
        <v>47</v>
      </c>
      <c r="I81" s="138">
        <v>27</v>
      </c>
      <c r="J81" s="183" t="s">
        <v>47</v>
      </c>
      <c r="K81" s="28">
        <v>24</v>
      </c>
      <c r="L81" s="119"/>
      <c r="M81" s="44">
        <v>29</v>
      </c>
      <c r="N81" s="119"/>
      <c r="O81" s="44">
        <v>26</v>
      </c>
      <c r="P81" s="119"/>
      <c r="Q81" s="44">
        <v>30</v>
      </c>
      <c r="R81" s="29"/>
      <c r="S81" s="28">
        <v>28</v>
      </c>
      <c r="T81" s="177" t="s">
        <v>47</v>
      </c>
      <c r="U81" s="28">
        <v>27</v>
      </c>
      <c r="V81" s="177" t="s">
        <v>47</v>
      </c>
      <c r="W81" s="28">
        <v>30</v>
      </c>
      <c r="X81" s="177" t="s">
        <v>47</v>
      </c>
      <c r="Y81" s="28">
        <v>27</v>
      </c>
      <c r="Z81" s="177" t="s">
        <v>47</v>
      </c>
    </row>
    <row r="82" spans="2:28" x14ac:dyDescent="0.25">
      <c r="B82" s="7" t="s">
        <v>11</v>
      </c>
      <c r="C82" s="28">
        <v>26</v>
      </c>
      <c r="D82" s="172" t="s">
        <v>47</v>
      </c>
      <c r="E82" s="35">
        <v>26</v>
      </c>
      <c r="F82" s="172" t="s">
        <v>47</v>
      </c>
      <c r="G82" s="35"/>
      <c r="H82" s="172"/>
      <c r="I82" s="138">
        <v>28</v>
      </c>
      <c r="J82" s="183" t="s">
        <v>47</v>
      </c>
      <c r="K82" s="28">
        <v>25</v>
      </c>
      <c r="L82" s="119"/>
      <c r="M82" s="44">
        <v>30</v>
      </c>
      <c r="N82" s="119"/>
      <c r="O82" s="44">
        <v>27</v>
      </c>
      <c r="P82" s="119"/>
      <c r="Q82" s="44"/>
      <c r="R82" s="177"/>
      <c r="S82" s="28">
        <v>29</v>
      </c>
      <c r="T82" s="177" t="s">
        <v>47</v>
      </c>
      <c r="U82" s="28">
        <v>28</v>
      </c>
      <c r="V82" s="177" t="s">
        <v>47</v>
      </c>
      <c r="W82" s="28">
        <v>31</v>
      </c>
      <c r="X82" s="177" t="s">
        <v>47</v>
      </c>
      <c r="Y82" s="28">
        <v>28</v>
      </c>
      <c r="Z82" s="177" t="s">
        <v>47</v>
      </c>
    </row>
    <row r="83" spans="2:28" x14ac:dyDescent="0.25">
      <c r="B83" s="7" t="s">
        <v>12</v>
      </c>
      <c r="C83" s="28">
        <v>27</v>
      </c>
      <c r="D83" s="172" t="s">
        <v>47</v>
      </c>
      <c r="E83" s="35">
        <v>27</v>
      </c>
      <c r="F83" s="172" t="s">
        <v>47</v>
      </c>
      <c r="G83" s="35"/>
      <c r="H83" s="172"/>
      <c r="I83" s="138">
        <v>29</v>
      </c>
      <c r="J83" s="183" t="s">
        <v>47</v>
      </c>
      <c r="K83" s="28">
        <v>26</v>
      </c>
      <c r="L83" s="119"/>
      <c r="M83" s="44">
        <v>31</v>
      </c>
      <c r="N83" s="119"/>
      <c r="O83" s="44">
        <v>28</v>
      </c>
      <c r="P83" s="29"/>
      <c r="Q83" s="44"/>
      <c r="R83" s="177"/>
      <c r="S83" s="28">
        <v>30</v>
      </c>
      <c r="T83" s="177" t="s">
        <v>47</v>
      </c>
      <c r="U83" s="28">
        <v>29</v>
      </c>
      <c r="V83" s="177" t="s">
        <v>47</v>
      </c>
      <c r="W83" s="28"/>
      <c r="X83" s="177"/>
      <c r="Y83" s="28">
        <v>29</v>
      </c>
      <c r="Z83" s="177" t="s">
        <v>47</v>
      </c>
    </row>
    <row r="84" spans="2:28" ht="15.75" thickBot="1" x14ac:dyDescent="0.3">
      <c r="B84" s="10" t="s">
        <v>13</v>
      </c>
      <c r="C84" s="30">
        <v>28</v>
      </c>
      <c r="D84" s="172" t="s">
        <v>47</v>
      </c>
      <c r="E84" s="36">
        <v>28</v>
      </c>
      <c r="F84" s="173" t="s">
        <v>47</v>
      </c>
      <c r="G84" s="36"/>
      <c r="H84" s="162"/>
      <c r="I84" s="139">
        <v>30</v>
      </c>
      <c r="J84" s="184" t="s">
        <v>47</v>
      </c>
      <c r="K84" s="30">
        <v>27</v>
      </c>
      <c r="L84" s="31">
        <v>8</v>
      </c>
      <c r="M84" s="52"/>
      <c r="N84" s="151"/>
      <c r="O84" s="52">
        <v>29</v>
      </c>
      <c r="P84" s="31">
        <v>8</v>
      </c>
      <c r="Q84" s="52"/>
      <c r="R84" s="178"/>
      <c r="S84" s="30">
        <v>31</v>
      </c>
      <c r="T84" s="177" t="s">
        <v>47</v>
      </c>
      <c r="U84" s="30">
        <v>30</v>
      </c>
      <c r="V84" s="178" t="s">
        <v>47</v>
      </c>
      <c r="W84" s="30"/>
      <c r="X84" s="178"/>
      <c r="Y84" s="30">
        <v>30</v>
      </c>
      <c r="Z84" s="178" t="s">
        <v>47</v>
      </c>
    </row>
    <row r="85" spans="2:28" x14ac:dyDescent="0.25">
      <c r="B85" s="15" t="s">
        <v>14</v>
      </c>
      <c r="C85" s="157"/>
      <c r="D85" s="149"/>
      <c r="E85" s="130">
        <v>29</v>
      </c>
      <c r="F85" s="174" t="s">
        <v>47</v>
      </c>
      <c r="G85" s="130"/>
      <c r="H85" s="163"/>
      <c r="I85" s="140">
        <v>31</v>
      </c>
      <c r="J85" s="195">
        <v>10</v>
      </c>
      <c r="K85" s="32">
        <v>28</v>
      </c>
      <c r="L85" s="153">
        <v>10</v>
      </c>
      <c r="M85" s="32"/>
      <c r="N85" s="153"/>
      <c r="O85" s="32">
        <v>30</v>
      </c>
      <c r="P85" s="153">
        <v>10</v>
      </c>
      <c r="Q85" s="130"/>
      <c r="R85" s="179"/>
      <c r="S85" s="32"/>
      <c r="T85" s="153"/>
      <c r="U85" s="159"/>
      <c r="V85" s="154"/>
      <c r="W85" s="32"/>
      <c r="X85" s="179"/>
      <c r="Y85" s="32">
        <v>31</v>
      </c>
      <c r="Z85" s="179" t="s">
        <v>47</v>
      </c>
    </row>
    <row r="86" spans="2:28" ht="15.75" thickBot="1" x14ac:dyDescent="0.3">
      <c r="B86" s="16" t="s">
        <v>15</v>
      </c>
      <c r="C86" s="158"/>
      <c r="D86" s="150"/>
      <c r="E86" s="131">
        <v>30</v>
      </c>
      <c r="F86" s="175" t="s">
        <v>47</v>
      </c>
      <c r="G86" s="131"/>
      <c r="H86" s="164"/>
      <c r="I86" s="141"/>
      <c r="J86" s="155"/>
      <c r="K86" s="25">
        <v>29</v>
      </c>
      <c r="L86" s="155">
        <v>10</v>
      </c>
      <c r="M86" s="25"/>
      <c r="N86" s="155"/>
      <c r="O86" s="25">
        <v>31</v>
      </c>
      <c r="P86" s="155">
        <v>10</v>
      </c>
      <c r="Q86" s="131"/>
      <c r="R86" s="180"/>
      <c r="S86" s="25"/>
      <c r="T86" s="155"/>
      <c r="U86" s="160"/>
      <c r="V86" s="156"/>
      <c r="W86" s="25"/>
      <c r="X86" s="180"/>
      <c r="Y86" s="160"/>
      <c r="Z86" s="194"/>
    </row>
    <row r="87" spans="2:28" x14ac:dyDescent="0.25">
      <c r="B87" s="17" t="s">
        <v>9</v>
      </c>
      <c r="C87" s="152"/>
      <c r="D87" s="148"/>
      <c r="E87" s="134">
        <v>31</v>
      </c>
      <c r="F87" s="192" t="s">
        <v>47</v>
      </c>
      <c r="G87" s="190"/>
      <c r="H87" s="165"/>
      <c r="I87" s="142"/>
      <c r="J87" s="37"/>
      <c r="K87" s="27">
        <v>30</v>
      </c>
      <c r="L87" s="37"/>
      <c r="M87" s="27"/>
      <c r="N87" s="34"/>
      <c r="O87" s="49"/>
      <c r="P87" s="37"/>
      <c r="Q87" s="27"/>
      <c r="R87" s="181"/>
      <c r="S87" s="27"/>
      <c r="T87" s="34"/>
      <c r="U87" s="49"/>
      <c r="V87" s="37"/>
      <c r="W87" s="27"/>
      <c r="X87" s="181"/>
      <c r="Y87" s="49"/>
      <c r="Z87" s="37"/>
    </row>
    <row r="88" spans="2:28" ht="15.75" thickBot="1" x14ac:dyDescent="0.3">
      <c r="B88" s="7" t="s">
        <v>10</v>
      </c>
      <c r="C88" s="144"/>
      <c r="D88" s="145"/>
      <c r="E88" s="136"/>
      <c r="F88" s="191"/>
      <c r="G88" s="136"/>
      <c r="H88" s="166"/>
      <c r="I88" s="143"/>
      <c r="J88" s="39"/>
      <c r="K88" s="50"/>
      <c r="L88" s="39"/>
      <c r="M88" s="50"/>
      <c r="N88" s="39"/>
      <c r="O88" s="50"/>
      <c r="P88" s="39"/>
      <c r="Q88" s="38"/>
      <c r="R88" s="182"/>
      <c r="S88" s="38"/>
      <c r="T88" s="168"/>
      <c r="U88" s="50"/>
      <c r="V88" s="39"/>
      <c r="W88" s="38"/>
      <c r="X88" s="182"/>
      <c r="Y88" s="50"/>
      <c r="Z88" s="39"/>
    </row>
    <row r="89" spans="2:28" x14ac:dyDescent="0.25">
      <c r="D89" s="169">
        <f>SUM(D54:D88)</f>
        <v>0</v>
      </c>
      <c r="E89" s="169"/>
      <c r="F89" s="169">
        <f>SUM(F54:F88)</f>
        <v>0</v>
      </c>
      <c r="G89" s="169"/>
      <c r="H89" s="169">
        <f>SUM(H57:H88)</f>
        <v>0</v>
      </c>
      <c r="I89" s="169"/>
      <c r="J89" s="169">
        <f>SUM(J54:J87)</f>
        <v>10</v>
      </c>
      <c r="K89" s="169"/>
      <c r="L89" s="169">
        <f>SUM(L52:L88)</f>
        <v>122</v>
      </c>
      <c r="M89" s="169"/>
      <c r="N89" s="169">
        <f>SUM(N52:N88)</f>
        <v>112</v>
      </c>
      <c r="O89" s="169"/>
      <c r="P89" s="169">
        <f>SUM(P52:P88)</f>
        <v>140</v>
      </c>
      <c r="Q89" s="169"/>
      <c r="R89" s="169">
        <f>SUM(R52:R88)</f>
        <v>40</v>
      </c>
      <c r="S89" s="169"/>
      <c r="T89" s="169">
        <f>SUM(T58:T88)</f>
        <v>0</v>
      </c>
      <c r="U89" s="169"/>
      <c r="V89" s="169">
        <f>SUM(V54:V88)</f>
        <v>0</v>
      </c>
      <c r="W89" s="169"/>
      <c r="X89" s="169">
        <f>SUM(X56:X88)</f>
        <v>0</v>
      </c>
      <c r="Y89" s="169"/>
      <c r="Z89" s="169">
        <f>SUM(Z52:Z88)</f>
        <v>0</v>
      </c>
    </row>
    <row r="90" spans="2:28" ht="15.75" thickBot="1" x14ac:dyDescent="0.3">
      <c r="Z90" s="6">
        <f>J89+L89+N89+P89+R89</f>
        <v>424</v>
      </c>
      <c r="AA90" t="s">
        <v>18</v>
      </c>
    </row>
    <row r="91" spans="2:28" ht="15.75" thickBot="1" x14ac:dyDescent="0.3">
      <c r="E91" s="170">
        <v>8</v>
      </c>
      <c r="F91" t="s">
        <v>51</v>
      </c>
      <c r="Z91" s="171"/>
    </row>
    <row r="92" spans="2:28" ht="15.75" thickBot="1" x14ac:dyDescent="0.3">
      <c r="E92" s="170">
        <v>10</v>
      </c>
      <c r="F92" t="s">
        <v>52</v>
      </c>
      <c r="Z92" s="6"/>
      <c r="AB92" s="6"/>
    </row>
    <row r="99" spans="2:29" x14ac:dyDescent="0.25">
      <c r="B99" s="6" t="s">
        <v>53</v>
      </c>
      <c r="AC99" s="6"/>
    </row>
    <row r="100" spans="2:29" ht="15.75" thickBot="1" x14ac:dyDescent="0.3"/>
    <row r="101" spans="2:29" x14ac:dyDescent="0.25">
      <c r="C101" s="199" t="s">
        <v>40</v>
      </c>
      <c r="D101" s="200"/>
      <c r="E101" s="199" t="s">
        <v>39</v>
      </c>
      <c r="F101" s="200"/>
      <c r="G101" s="199" t="s">
        <v>38</v>
      </c>
      <c r="H101" s="200"/>
      <c r="I101" s="201" t="s">
        <v>4</v>
      </c>
      <c r="J101" s="202"/>
      <c r="K101" s="197" t="s">
        <v>5</v>
      </c>
      <c r="L101" s="198"/>
      <c r="M101" s="197" t="s">
        <v>6</v>
      </c>
      <c r="N101" s="198"/>
      <c r="O101" s="197" t="s">
        <v>7</v>
      </c>
      <c r="P101" s="198"/>
      <c r="Q101" s="197" t="s">
        <v>8</v>
      </c>
      <c r="R101" s="198"/>
      <c r="S101" s="197" t="s">
        <v>41</v>
      </c>
      <c r="T101" s="198"/>
      <c r="U101" s="197" t="s">
        <v>42</v>
      </c>
      <c r="V101" s="198"/>
      <c r="W101" s="197" t="s">
        <v>43</v>
      </c>
      <c r="X101" s="198"/>
      <c r="Y101" s="197" t="s">
        <v>44</v>
      </c>
      <c r="Z101" s="198"/>
    </row>
    <row r="102" spans="2:29" x14ac:dyDescent="0.25">
      <c r="C102" s="146" t="s">
        <v>17</v>
      </c>
      <c r="D102" s="147" t="s">
        <v>27</v>
      </c>
      <c r="E102" s="18" t="s">
        <v>17</v>
      </c>
      <c r="F102" s="147" t="s">
        <v>27</v>
      </c>
      <c r="G102" s="18" t="s">
        <v>17</v>
      </c>
      <c r="H102" s="147" t="s">
        <v>27</v>
      </c>
      <c r="I102" s="137" t="s">
        <v>17</v>
      </c>
      <c r="J102" s="19" t="s">
        <v>27</v>
      </c>
      <c r="K102" s="40" t="s">
        <v>17</v>
      </c>
      <c r="L102" s="19" t="s">
        <v>27</v>
      </c>
      <c r="M102" s="40" t="s">
        <v>17</v>
      </c>
      <c r="N102" s="19" t="s">
        <v>27</v>
      </c>
      <c r="O102" s="40" t="s">
        <v>17</v>
      </c>
      <c r="P102" s="19" t="s">
        <v>27</v>
      </c>
      <c r="Q102" s="40" t="s">
        <v>17</v>
      </c>
      <c r="R102" s="19" t="s">
        <v>27</v>
      </c>
      <c r="S102" s="40" t="s">
        <v>17</v>
      </c>
      <c r="T102" s="19" t="s">
        <v>27</v>
      </c>
      <c r="U102" s="40" t="s">
        <v>17</v>
      </c>
      <c r="V102" s="19" t="s">
        <v>27</v>
      </c>
      <c r="W102" s="40" t="s">
        <v>17</v>
      </c>
      <c r="X102" s="19" t="s">
        <v>27</v>
      </c>
      <c r="Y102" s="40" t="s">
        <v>45</v>
      </c>
      <c r="Z102" s="147" t="s">
        <v>27</v>
      </c>
    </row>
    <row r="103" spans="2:29" x14ac:dyDescent="0.25">
      <c r="B103" s="7" t="s">
        <v>9</v>
      </c>
      <c r="C103" s="22"/>
      <c r="D103" s="161"/>
      <c r="E103" s="20"/>
      <c r="F103" s="78"/>
      <c r="G103" s="35">
        <v>1</v>
      </c>
      <c r="H103" s="172" t="s">
        <v>47</v>
      </c>
      <c r="I103" s="132"/>
      <c r="J103" s="29"/>
      <c r="K103" s="41"/>
      <c r="L103" s="21"/>
      <c r="M103" s="28"/>
      <c r="N103" s="29"/>
      <c r="O103" s="28"/>
      <c r="P103" s="118"/>
      <c r="Q103" s="44">
        <v>1</v>
      </c>
      <c r="R103" s="21"/>
      <c r="S103" s="41"/>
      <c r="T103" s="21"/>
      <c r="U103" s="41"/>
      <c r="V103" s="21"/>
      <c r="W103" s="28">
        <v>1</v>
      </c>
      <c r="X103" s="185" t="s">
        <v>47</v>
      </c>
      <c r="Y103" s="28"/>
      <c r="Z103" s="29"/>
    </row>
    <row r="104" spans="2:29" x14ac:dyDescent="0.25">
      <c r="B104" s="7" t="s">
        <v>10</v>
      </c>
      <c r="C104" s="22"/>
      <c r="D104" s="161"/>
      <c r="E104" s="20"/>
      <c r="F104" s="78"/>
      <c r="G104" s="35">
        <v>2</v>
      </c>
      <c r="H104" s="172" t="s">
        <v>47</v>
      </c>
      <c r="I104" s="138"/>
      <c r="J104" s="29"/>
      <c r="K104" s="41"/>
      <c r="L104" s="21"/>
      <c r="M104" s="28">
        <v>1</v>
      </c>
      <c r="N104" s="29">
        <v>8</v>
      </c>
      <c r="O104" s="28"/>
      <c r="P104" s="118"/>
      <c r="Q104" s="44">
        <v>2</v>
      </c>
      <c r="R104" s="21"/>
      <c r="S104" s="28"/>
      <c r="T104" s="177" t="s">
        <v>47</v>
      </c>
      <c r="U104" s="41"/>
      <c r="V104" s="21"/>
      <c r="W104" s="28">
        <v>2</v>
      </c>
      <c r="X104" s="183" t="s">
        <v>47</v>
      </c>
      <c r="Y104" s="28"/>
      <c r="Z104" s="29"/>
    </row>
    <row r="105" spans="2:29" x14ac:dyDescent="0.25">
      <c r="B105" s="7" t="s">
        <v>11</v>
      </c>
      <c r="C105" s="28"/>
      <c r="D105" s="161"/>
      <c r="E105" s="35"/>
      <c r="F105" s="161"/>
      <c r="G105" s="35">
        <v>3</v>
      </c>
      <c r="H105" s="172" t="s">
        <v>47</v>
      </c>
      <c r="I105" s="138"/>
      <c r="J105" s="29"/>
      <c r="K105" s="28"/>
      <c r="L105" s="118"/>
      <c r="M105" s="44">
        <v>2</v>
      </c>
      <c r="N105" s="29">
        <v>8</v>
      </c>
      <c r="O105" s="28"/>
      <c r="P105" s="118"/>
      <c r="Q105" s="44">
        <v>3</v>
      </c>
      <c r="R105" s="21"/>
      <c r="S105" s="28">
        <v>1</v>
      </c>
      <c r="T105" s="177" t="s">
        <v>47</v>
      </c>
      <c r="U105" s="28"/>
      <c r="V105" s="29"/>
      <c r="W105" s="28">
        <v>3</v>
      </c>
      <c r="X105" s="183" t="s">
        <v>47</v>
      </c>
      <c r="Y105" s="28"/>
      <c r="Z105" s="177"/>
    </row>
    <row r="106" spans="2:29" x14ac:dyDescent="0.25">
      <c r="B106" s="7" t="s">
        <v>12</v>
      </c>
      <c r="C106" s="28"/>
      <c r="D106" s="172"/>
      <c r="E106" s="35"/>
      <c r="F106" s="161"/>
      <c r="G106" s="35">
        <v>4</v>
      </c>
      <c r="H106" s="172" t="s">
        <v>47</v>
      </c>
      <c r="I106" s="138">
        <v>1</v>
      </c>
      <c r="J106" s="177" t="s">
        <v>47</v>
      </c>
      <c r="K106" s="28"/>
      <c r="L106" s="118"/>
      <c r="M106" s="44">
        <v>3</v>
      </c>
      <c r="N106" s="29">
        <v>8</v>
      </c>
      <c r="O106" s="28"/>
      <c r="P106" s="118"/>
      <c r="Q106" s="44">
        <v>4</v>
      </c>
      <c r="R106" s="118"/>
      <c r="S106" s="44">
        <v>2</v>
      </c>
      <c r="T106" s="183" t="s">
        <v>47</v>
      </c>
      <c r="U106" s="44"/>
      <c r="V106" s="118"/>
      <c r="W106" s="44">
        <v>4</v>
      </c>
      <c r="X106" s="183" t="s">
        <v>47</v>
      </c>
      <c r="Y106" s="44">
        <v>1</v>
      </c>
      <c r="Z106" s="177" t="s">
        <v>47</v>
      </c>
    </row>
    <row r="107" spans="2:29" ht="15.75" thickBot="1" x14ac:dyDescent="0.3">
      <c r="B107" s="10" t="s">
        <v>13</v>
      </c>
      <c r="C107" s="30"/>
      <c r="D107" s="173"/>
      <c r="E107" s="36"/>
      <c r="F107" s="173"/>
      <c r="G107" s="36">
        <v>5</v>
      </c>
      <c r="H107" s="173" t="s">
        <v>47</v>
      </c>
      <c r="I107" s="139">
        <v>2</v>
      </c>
      <c r="J107" s="178" t="s">
        <v>47</v>
      </c>
      <c r="K107" s="30"/>
      <c r="L107" s="121"/>
      <c r="M107" s="52">
        <v>4</v>
      </c>
      <c r="N107" s="121">
        <v>8</v>
      </c>
      <c r="O107" s="52">
        <v>1</v>
      </c>
      <c r="P107" s="121">
        <v>8</v>
      </c>
      <c r="Q107" s="52">
        <v>5</v>
      </c>
      <c r="R107" s="121"/>
      <c r="S107" s="52">
        <v>3</v>
      </c>
      <c r="T107" s="184" t="s">
        <v>47</v>
      </c>
      <c r="U107" s="52">
        <v>1</v>
      </c>
      <c r="V107" s="184" t="s">
        <v>47</v>
      </c>
      <c r="W107" s="52">
        <v>5</v>
      </c>
      <c r="X107" s="184" t="s">
        <v>47</v>
      </c>
      <c r="Y107" s="52">
        <v>2</v>
      </c>
      <c r="Z107" s="178" t="s">
        <v>47</v>
      </c>
    </row>
    <row r="108" spans="2:29" x14ac:dyDescent="0.25">
      <c r="B108" s="15" t="s">
        <v>14</v>
      </c>
      <c r="C108" s="32">
        <v>1</v>
      </c>
      <c r="D108" s="174" t="s">
        <v>47</v>
      </c>
      <c r="E108" s="130">
        <v>1</v>
      </c>
      <c r="F108" s="174" t="s">
        <v>47</v>
      </c>
      <c r="G108" s="130">
        <v>6</v>
      </c>
      <c r="H108" s="174" t="s">
        <v>47</v>
      </c>
      <c r="I108" s="140">
        <v>3</v>
      </c>
      <c r="J108" s="179" t="s">
        <v>47</v>
      </c>
      <c r="K108" s="32"/>
      <c r="L108" s="153"/>
      <c r="M108" s="32">
        <v>5</v>
      </c>
      <c r="N108" s="153">
        <v>10</v>
      </c>
      <c r="O108" s="32">
        <v>2</v>
      </c>
      <c r="P108" s="153">
        <v>10</v>
      </c>
      <c r="Q108" s="130">
        <v>6</v>
      </c>
      <c r="R108" s="153">
        <v>10</v>
      </c>
      <c r="S108" s="32">
        <v>4</v>
      </c>
      <c r="T108" s="179" t="s">
        <v>47</v>
      </c>
      <c r="U108" s="32">
        <v>2</v>
      </c>
      <c r="V108" s="179" t="s">
        <v>47</v>
      </c>
      <c r="W108" s="32">
        <v>6</v>
      </c>
      <c r="X108" s="179" t="s">
        <v>47</v>
      </c>
      <c r="Y108" s="140">
        <v>3</v>
      </c>
      <c r="Z108" s="179" t="s">
        <v>47</v>
      </c>
    </row>
    <row r="109" spans="2:29" ht="15.75" thickBot="1" x14ac:dyDescent="0.3">
      <c r="B109" s="16" t="s">
        <v>15</v>
      </c>
      <c r="C109" s="25">
        <v>2</v>
      </c>
      <c r="D109" s="175" t="s">
        <v>47</v>
      </c>
      <c r="E109" s="131">
        <v>2</v>
      </c>
      <c r="F109" s="175" t="s">
        <v>47</v>
      </c>
      <c r="G109" s="131">
        <v>7</v>
      </c>
      <c r="H109" s="175" t="s">
        <v>47</v>
      </c>
      <c r="I109" s="141">
        <v>4</v>
      </c>
      <c r="J109" s="180" t="s">
        <v>47</v>
      </c>
      <c r="K109" s="25">
        <v>1</v>
      </c>
      <c r="L109" s="155">
        <v>10</v>
      </c>
      <c r="M109" s="25">
        <v>6</v>
      </c>
      <c r="N109" s="155">
        <v>10</v>
      </c>
      <c r="O109" s="25">
        <v>3</v>
      </c>
      <c r="P109" s="155">
        <v>10</v>
      </c>
      <c r="Q109" s="131">
        <v>7</v>
      </c>
      <c r="R109" s="155">
        <v>10</v>
      </c>
      <c r="S109" s="25">
        <v>5</v>
      </c>
      <c r="T109" s="180" t="s">
        <v>47</v>
      </c>
      <c r="U109" s="25">
        <v>3</v>
      </c>
      <c r="V109" s="180" t="s">
        <v>47</v>
      </c>
      <c r="W109" s="25">
        <v>7</v>
      </c>
      <c r="X109" s="193" t="s">
        <v>47</v>
      </c>
      <c r="Y109" s="141">
        <v>4</v>
      </c>
      <c r="Z109" s="180" t="s">
        <v>47</v>
      </c>
    </row>
    <row r="110" spans="2:29" x14ac:dyDescent="0.25">
      <c r="B110" s="17" t="s">
        <v>9</v>
      </c>
      <c r="C110" s="27">
        <v>3</v>
      </c>
      <c r="D110" s="176" t="s">
        <v>47</v>
      </c>
      <c r="E110" s="134">
        <v>3</v>
      </c>
      <c r="F110" s="176" t="s">
        <v>47</v>
      </c>
      <c r="G110" s="134">
        <v>8</v>
      </c>
      <c r="H110" s="172" t="s">
        <v>47</v>
      </c>
      <c r="I110" s="142">
        <v>5</v>
      </c>
      <c r="J110" s="185" t="s">
        <v>47</v>
      </c>
      <c r="K110" s="43">
        <v>2</v>
      </c>
      <c r="L110" s="119">
        <v>8</v>
      </c>
      <c r="M110" s="43">
        <v>7</v>
      </c>
      <c r="N110" s="119">
        <v>8</v>
      </c>
      <c r="O110" s="43">
        <v>4</v>
      </c>
      <c r="P110" s="119">
        <v>8</v>
      </c>
      <c r="Q110" s="43">
        <v>8</v>
      </c>
      <c r="R110" s="119"/>
      <c r="S110" s="43">
        <v>6</v>
      </c>
      <c r="T110" s="185" t="s">
        <v>47</v>
      </c>
      <c r="U110" s="43">
        <v>4</v>
      </c>
      <c r="V110" s="185" t="s">
        <v>47</v>
      </c>
      <c r="W110" s="43">
        <v>8</v>
      </c>
      <c r="X110" s="185" t="s">
        <v>47</v>
      </c>
      <c r="Y110" s="43">
        <v>5</v>
      </c>
      <c r="Z110" s="181" t="s">
        <v>47</v>
      </c>
    </row>
    <row r="111" spans="2:29" x14ac:dyDescent="0.25">
      <c r="B111" s="7" t="s">
        <v>10</v>
      </c>
      <c r="C111" s="28">
        <v>4</v>
      </c>
      <c r="D111" s="172" t="s">
        <v>47</v>
      </c>
      <c r="E111" s="35">
        <v>4</v>
      </c>
      <c r="F111" s="172" t="s">
        <v>47</v>
      </c>
      <c r="G111" s="35">
        <v>9</v>
      </c>
      <c r="H111" s="172" t="s">
        <v>47</v>
      </c>
      <c r="I111" s="138">
        <v>6</v>
      </c>
      <c r="J111" s="183" t="s">
        <v>47</v>
      </c>
      <c r="K111" s="44">
        <v>3</v>
      </c>
      <c r="L111" s="119">
        <v>8</v>
      </c>
      <c r="M111" s="44">
        <v>8</v>
      </c>
      <c r="N111" s="119">
        <v>8</v>
      </c>
      <c r="O111" s="44">
        <v>5</v>
      </c>
      <c r="P111" s="119">
        <v>8</v>
      </c>
      <c r="Q111" s="44">
        <v>9</v>
      </c>
      <c r="R111" s="119"/>
      <c r="S111" s="44">
        <v>7</v>
      </c>
      <c r="T111" s="183" t="s">
        <v>47</v>
      </c>
      <c r="U111" s="44">
        <v>5</v>
      </c>
      <c r="V111" s="183" t="s">
        <v>47</v>
      </c>
      <c r="W111" s="44">
        <v>9</v>
      </c>
      <c r="X111" s="183" t="s">
        <v>47</v>
      </c>
      <c r="Y111" s="44">
        <v>6</v>
      </c>
      <c r="Z111" s="177" t="s">
        <v>47</v>
      </c>
    </row>
    <row r="112" spans="2:29" x14ac:dyDescent="0.25">
      <c r="B112" s="7" t="s">
        <v>11</v>
      </c>
      <c r="C112" s="28">
        <v>5</v>
      </c>
      <c r="D112" s="172" t="s">
        <v>47</v>
      </c>
      <c r="E112" s="35">
        <v>5</v>
      </c>
      <c r="F112" s="172" t="s">
        <v>47</v>
      </c>
      <c r="G112" s="35">
        <v>10</v>
      </c>
      <c r="H112" s="172" t="s">
        <v>47</v>
      </c>
      <c r="I112" s="138">
        <v>7</v>
      </c>
      <c r="J112" s="183" t="s">
        <v>47</v>
      </c>
      <c r="K112" s="28">
        <v>4</v>
      </c>
      <c r="L112" s="119">
        <v>8</v>
      </c>
      <c r="M112" s="44">
        <v>9</v>
      </c>
      <c r="N112" s="119">
        <v>8</v>
      </c>
      <c r="O112" s="44">
        <v>6</v>
      </c>
      <c r="P112" s="119">
        <v>8</v>
      </c>
      <c r="Q112" s="44">
        <v>10</v>
      </c>
      <c r="R112" s="119"/>
      <c r="S112" s="44">
        <v>8</v>
      </c>
      <c r="T112" s="183" t="s">
        <v>47</v>
      </c>
      <c r="U112" s="44">
        <v>6</v>
      </c>
      <c r="V112" s="183" t="s">
        <v>47</v>
      </c>
      <c r="W112" s="44">
        <v>10</v>
      </c>
      <c r="X112" s="183" t="s">
        <v>47</v>
      </c>
      <c r="Y112" s="44">
        <v>7</v>
      </c>
      <c r="Z112" s="177" t="s">
        <v>47</v>
      </c>
    </row>
    <row r="113" spans="2:26" x14ac:dyDescent="0.25">
      <c r="B113" s="7" t="s">
        <v>12</v>
      </c>
      <c r="C113" s="28">
        <v>6</v>
      </c>
      <c r="D113" s="172" t="s">
        <v>47</v>
      </c>
      <c r="E113" s="35">
        <v>6</v>
      </c>
      <c r="F113" s="172" t="s">
        <v>47</v>
      </c>
      <c r="G113" s="35">
        <v>11</v>
      </c>
      <c r="H113" s="172" t="s">
        <v>47</v>
      </c>
      <c r="I113" s="138">
        <v>8</v>
      </c>
      <c r="J113" s="183" t="s">
        <v>47</v>
      </c>
      <c r="K113" s="28">
        <v>5</v>
      </c>
      <c r="L113" s="119">
        <v>8</v>
      </c>
      <c r="M113" s="44">
        <v>10</v>
      </c>
      <c r="N113" s="119">
        <v>8</v>
      </c>
      <c r="O113" s="44">
        <v>7</v>
      </c>
      <c r="P113" s="119">
        <v>8</v>
      </c>
      <c r="Q113" s="44">
        <v>11</v>
      </c>
      <c r="R113" s="119"/>
      <c r="S113" s="44">
        <v>9</v>
      </c>
      <c r="T113" s="183" t="s">
        <v>47</v>
      </c>
      <c r="U113" s="44">
        <v>7</v>
      </c>
      <c r="V113" s="183" t="s">
        <v>47</v>
      </c>
      <c r="W113" s="44">
        <v>11</v>
      </c>
      <c r="X113" s="183" t="s">
        <v>47</v>
      </c>
      <c r="Y113" s="44">
        <v>8</v>
      </c>
      <c r="Z113" s="177" t="s">
        <v>47</v>
      </c>
    </row>
    <row r="114" spans="2:26" ht="15.75" thickBot="1" x14ac:dyDescent="0.3">
      <c r="B114" s="10" t="s">
        <v>13</v>
      </c>
      <c r="C114" s="30">
        <v>7</v>
      </c>
      <c r="D114" s="173" t="s">
        <v>47</v>
      </c>
      <c r="E114" s="36">
        <v>7</v>
      </c>
      <c r="F114" s="173" t="s">
        <v>47</v>
      </c>
      <c r="G114" s="36">
        <v>12</v>
      </c>
      <c r="H114" s="173" t="s">
        <v>47</v>
      </c>
      <c r="I114" s="139">
        <v>9</v>
      </c>
      <c r="J114" s="184" t="s">
        <v>47</v>
      </c>
      <c r="K114" s="30">
        <v>6</v>
      </c>
      <c r="L114" s="151">
        <v>8</v>
      </c>
      <c r="M114" s="52">
        <v>11</v>
      </c>
      <c r="N114" s="151">
        <v>8</v>
      </c>
      <c r="O114" s="52">
        <v>8</v>
      </c>
      <c r="P114" s="151">
        <v>8</v>
      </c>
      <c r="Q114" s="52">
        <v>12</v>
      </c>
      <c r="R114" s="151"/>
      <c r="S114" s="52">
        <v>10</v>
      </c>
      <c r="T114" s="184" t="s">
        <v>47</v>
      </c>
      <c r="U114" s="52">
        <v>8</v>
      </c>
      <c r="V114" s="184" t="s">
        <v>47</v>
      </c>
      <c r="W114" s="52">
        <v>12</v>
      </c>
      <c r="X114" s="184" t="s">
        <v>47</v>
      </c>
      <c r="Y114" s="52">
        <v>9</v>
      </c>
      <c r="Z114" s="178" t="s">
        <v>47</v>
      </c>
    </row>
    <row r="115" spans="2:26" x14ac:dyDescent="0.25">
      <c r="B115" s="15" t="s">
        <v>14</v>
      </c>
      <c r="C115" s="32">
        <v>8</v>
      </c>
      <c r="D115" s="174" t="s">
        <v>47</v>
      </c>
      <c r="E115" s="130">
        <v>8</v>
      </c>
      <c r="F115" s="174" t="s">
        <v>47</v>
      </c>
      <c r="G115" s="130">
        <v>13</v>
      </c>
      <c r="H115" s="174" t="s">
        <v>47</v>
      </c>
      <c r="I115" s="140">
        <v>10</v>
      </c>
      <c r="J115" s="179" t="s">
        <v>47</v>
      </c>
      <c r="K115" s="32">
        <v>7</v>
      </c>
      <c r="L115" s="153">
        <v>10</v>
      </c>
      <c r="M115" s="32">
        <v>12</v>
      </c>
      <c r="N115" s="153">
        <v>10</v>
      </c>
      <c r="O115" s="32">
        <v>9</v>
      </c>
      <c r="P115" s="153">
        <v>10</v>
      </c>
      <c r="Q115" s="130">
        <v>13</v>
      </c>
      <c r="R115" s="153">
        <v>10</v>
      </c>
      <c r="S115" s="32">
        <v>11</v>
      </c>
      <c r="T115" s="179" t="s">
        <v>47</v>
      </c>
      <c r="U115" s="32">
        <v>9</v>
      </c>
      <c r="V115" s="179" t="s">
        <v>47</v>
      </c>
      <c r="W115" s="32">
        <v>13</v>
      </c>
      <c r="X115" s="179" t="s">
        <v>47</v>
      </c>
      <c r="Y115" s="32">
        <v>10</v>
      </c>
      <c r="Z115" s="179" t="s">
        <v>47</v>
      </c>
    </row>
    <row r="116" spans="2:26" ht="15.75" thickBot="1" x14ac:dyDescent="0.3">
      <c r="B116" s="16" t="s">
        <v>15</v>
      </c>
      <c r="C116" s="25">
        <v>9</v>
      </c>
      <c r="D116" s="175" t="s">
        <v>47</v>
      </c>
      <c r="E116" s="131">
        <v>9</v>
      </c>
      <c r="F116" s="175" t="s">
        <v>47</v>
      </c>
      <c r="G116" s="131">
        <v>14</v>
      </c>
      <c r="H116" s="175" t="s">
        <v>47</v>
      </c>
      <c r="I116" s="141">
        <v>11</v>
      </c>
      <c r="J116" s="180" t="s">
        <v>47</v>
      </c>
      <c r="K116" s="25">
        <v>8</v>
      </c>
      <c r="L116" s="155">
        <v>10</v>
      </c>
      <c r="M116" s="25">
        <v>13</v>
      </c>
      <c r="N116" s="155">
        <v>10</v>
      </c>
      <c r="O116" s="25">
        <v>10</v>
      </c>
      <c r="P116" s="155">
        <v>10</v>
      </c>
      <c r="Q116" s="131">
        <v>14</v>
      </c>
      <c r="R116" s="155">
        <v>10</v>
      </c>
      <c r="S116" s="25">
        <v>12</v>
      </c>
      <c r="T116" s="180" t="s">
        <v>47</v>
      </c>
      <c r="U116" s="25">
        <v>10</v>
      </c>
      <c r="V116" s="180" t="s">
        <v>47</v>
      </c>
      <c r="W116" s="25">
        <v>14</v>
      </c>
      <c r="X116" s="180" t="s">
        <v>47</v>
      </c>
      <c r="Y116" s="25">
        <v>11</v>
      </c>
      <c r="Z116" s="180" t="s">
        <v>47</v>
      </c>
    </row>
    <row r="117" spans="2:26" x14ac:dyDescent="0.25">
      <c r="B117" s="17" t="s">
        <v>9</v>
      </c>
      <c r="C117" s="27">
        <v>10</v>
      </c>
      <c r="D117" s="176" t="s">
        <v>47</v>
      </c>
      <c r="E117" s="134">
        <v>10</v>
      </c>
      <c r="F117" s="176" t="s">
        <v>47</v>
      </c>
      <c r="G117" s="134">
        <v>15</v>
      </c>
      <c r="H117" s="172" t="s">
        <v>47</v>
      </c>
      <c r="I117" s="142">
        <v>12</v>
      </c>
      <c r="J117" s="185" t="s">
        <v>47</v>
      </c>
      <c r="K117" s="27">
        <v>9</v>
      </c>
      <c r="L117" s="119">
        <v>8</v>
      </c>
      <c r="M117" s="43">
        <v>14</v>
      </c>
      <c r="N117" s="119">
        <v>8</v>
      </c>
      <c r="O117" s="43">
        <v>11</v>
      </c>
      <c r="P117" s="119">
        <v>8</v>
      </c>
      <c r="Q117" s="43">
        <v>15</v>
      </c>
      <c r="R117" s="119"/>
      <c r="S117" s="43">
        <v>13</v>
      </c>
      <c r="T117" s="185" t="s">
        <v>47</v>
      </c>
      <c r="U117" s="43">
        <v>11</v>
      </c>
      <c r="V117" s="185" t="s">
        <v>47</v>
      </c>
      <c r="W117" s="43">
        <v>15</v>
      </c>
      <c r="X117" s="185" t="s">
        <v>47</v>
      </c>
      <c r="Y117" s="43">
        <v>12</v>
      </c>
      <c r="Z117" s="181" t="s">
        <v>47</v>
      </c>
    </row>
    <row r="118" spans="2:26" x14ac:dyDescent="0.25">
      <c r="B118" s="7" t="s">
        <v>10</v>
      </c>
      <c r="C118" s="28">
        <v>11</v>
      </c>
      <c r="D118" s="172" t="s">
        <v>47</v>
      </c>
      <c r="E118" s="35">
        <v>11</v>
      </c>
      <c r="F118" s="172" t="s">
        <v>47</v>
      </c>
      <c r="G118" s="35">
        <v>16</v>
      </c>
      <c r="H118" s="172" t="s">
        <v>47</v>
      </c>
      <c r="I118" s="138">
        <v>13</v>
      </c>
      <c r="J118" s="183" t="s">
        <v>47</v>
      </c>
      <c r="K118" s="28">
        <v>10</v>
      </c>
      <c r="L118" s="119">
        <v>8</v>
      </c>
      <c r="M118" s="44">
        <v>15</v>
      </c>
      <c r="N118" s="119">
        <v>8</v>
      </c>
      <c r="O118" s="44">
        <v>12</v>
      </c>
      <c r="P118" s="119">
        <v>8</v>
      </c>
      <c r="Q118" s="44">
        <v>16</v>
      </c>
      <c r="R118" s="119"/>
      <c r="S118" s="44">
        <v>14</v>
      </c>
      <c r="T118" s="183" t="s">
        <v>47</v>
      </c>
      <c r="U118" s="44">
        <v>12</v>
      </c>
      <c r="V118" s="183" t="s">
        <v>47</v>
      </c>
      <c r="W118" s="44">
        <v>16</v>
      </c>
      <c r="X118" s="183" t="s">
        <v>47</v>
      </c>
      <c r="Y118" s="44">
        <v>13</v>
      </c>
      <c r="Z118" s="177" t="s">
        <v>47</v>
      </c>
    </row>
    <row r="119" spans="2:26" x14ac:dyDescent="0.25">
      <c r="B119" s="7" t="s">
        <v>11</v>
      </c>
      <c r="C119" s="28">
        <v>12</v>
      </c>
      <c r="D119" s="172" t="s">
        <v>47</v>
      </c>
      <c r="E119" s="35">
        <v>12</v>
      </c>
      <c r="F119" s="172" t="s">
        <v>47</v>
      </c>
      <c r="G119" s="35">
        <v>17</v>
      </c>
      <c r="H119" s="172" t="s">
        <v>47</v>
      </c>
      <c r="I119" s="138">
        <v>14</v>
      </c>
      <c r="J119" s="183" t="s">
        <v>47</v>
      </c>
      <c r="K119" s="28">
        <v>11</v>
      </c>
      <c r="L119" s="119">
        <v>8</v>
      </c>
      <c r="M119" s="44">
        <v>16</v>
      </c>
      <c r="N119" s="119">
        <v>8</v>
      </c>
      <c r="O119" s="44">
        <v>13</v>
      </c>
      <c r="P119" s="119">
        <v>8</v>
      </c>
      <c r="Q119" s="44">
        <v>17</v>
      </c>
      <c r="R119" s="119"/>
      <c r="S119" s="44">
        <v>15</v>
      </c>
      <c r="T119" s="183" t="s">
        <v>47</v>
      </c>
      <c r="U119" s="44">
        <v>13</v>
      </c>
      <c r="V119" s="183" t="s">
        <v>47</v>
      </c>
      <c r="W119" s="44">
        <v>17</v>
      </c>
      <c r="X119" s="183" t="s">
        <v>47</v>
      </c>
      <c r="Y119" s="44">
        <v>14</v>
      </c>
      <c r="Z119" s="177" t="s">
        <v>47</v>
      </c>
    </row>
    <row r="120" spans="2:26" x14ac:dyDescent="0.25">
      <c r="B120" s="7" t="s">
        <v>12</v>
      </c>
      <c r="C120" s="28">
        <v>13</v>
      </c>
      <c r="D120" s="172" t="s">
        <v>47</v>
      </c>
      <c r="E120" s="35">
        <v>13</v>
      </c>
      <c r="F120" s="172" t="s">
        <v>47</v>
      </c>
      <c r="G120" s="35">
        <v>18</v>
      </c>
      <c r="H120" s="172" t="s">
        <v>47</v>
      </c>
      <c r="I120" s="132">
        <v>15</v>
      </c>
      <c r="J120" s="183" t="s">
        <v>47</v>
      </c>
      <c r="K120" s="28">
        <v>12</v>
      </c>
      <c r="L120" s="119">
        <v>8</v>
      </c>
      <c r="M120" s="11">
        <v>17</v>
      </c>
      <c r="N120" s="119">
        <v>8</v>
      </c>
      <c r="O120" s="44">
        <v>14</v>
      </c>
      <c r="P120" s="119">
        <v>8</v>
      </c>
      <c r="Q120" s="44">
        <v>18</v>
      </c>
      <c r="R120" s="119"/>
      <c r="S120" s="44">
        <v>16</v>
      </c>
      <c r="T120" s="183" t="s">
        <v>47</v>
      </c>
      <c r="U120" s="44">
        <v>14</v>
      </c>
      <c r="V120" s="183" t="s">
        <v>47</v>
      </c>
      <c r="W120" s="44">
        <v>18</v>
      </c>
      <c r="X120" s="183" t="s">
        <v>47</v>
      </c>
      <c r="Y120" s="44">
        <v>15</v>
      </c>
      <c r="Z120" s="177" t="s">
        <v>47</v>
      </c>
    </row>
    <row r="121" spans="2:26" ht="15.75" thickBot="1" x14ac:dyDescent="0.3">
      <c r="B121" s="10" t="s">
        <v>13</v>
      </c>
      <c r="C121" s="30">
        <v>14</v>
      </c>
      <c r="D121" s="173" t="s">
        <v>47</v>
      </c>
      <c r="E121" s="36">
        <v>14</v>
      </c>
      <c r="F121" s="173" t="s">
        <v>47</v>
      </c>
      <c r="G121" s="36">
        <v>19</v>
      </c>
      <c r="H121" s="173" t="s">
        <v>47</v>
      </c>
      <c r="I121" s="133">
        <v>16</v>
      </c>
      <c r="J121" s="184" t="s">
        <v>47</v>
      </c>
      <c r="K121" s="30">
        <v>13</v>
      </c>
      <c r="L121" s="151">
        <v>8</v>
      </c>
      <c r="M121" s="12">
        <v>18</v>
      </c>
      <c r="N121" s="151">
        <v>8</v>
      </c>
      <c r="O121" s="52">
        <v>15</v>
      </c>
      <c r="P121" s="151">
        <v>8</v>
      </c>
      <c r="Q121" s="52">
        <v>19</v>
      </c>
      <c r="R121" s="151"/>
      <c r="S121" s="52">
        <v>17</v>
      </c>
      <c r="T121" s="184" t="s">
        <v>47</v>
      </c>
      <c r="U121" s="52">
        <v>15</v>
      </c>
      <c r="V121" s="184" t="s">
        <v>47</v>
      </c>
      <c r="W121" s="52">
        <v>19</v>
      </c>
      <c r="X121" s="184" t="s">
        <v>47</v>
      </c>
      <c r="Y121" s="52">
        <v>16</v>
      </c>
      <c r="Z121" s="178" t="s">
        <v>47</v>
      </c>
    </row>
    <row r="122" spans="2:26" x14ac:dyDescent="0.25">
      <c r="B122" s="15" t="s">
        <v>14</v>
      </c>
      <c r="C122" s="32">
        <v>15</v>
      </c>
      <c r="D122" s="174" t="s">
        <v>47</v>
      </c>
      <c r="E122" s="130">
        <v>15</v>
      </c>
      <c r="F122" s="174" t="s">
        <v>47</v>
      </c>
      <c r="G122" s="130">
        <v>20</v>
      </c>
      <c r="H122" s="174" t="s">
        <v>47</v>
      </c>
      <c r="I122" s="140">
        <v>17</v>
      </c>
      <c r="J122" s="179" t="s">
        <v>47</v>
      </c>
      <c r="K122" s="32">
        <v>14</v>
      </c>
      <c r="L122" s="153">
        <v>10</v>
      </c>
      <c r="M122" s="32">
        <v>19</v>
      </c>
      <c r="N122" s="153">
        <v>10</v>
      </c>
      <c r="O122" s="32">
        <v>16</v>
      </c>
      <c r="P122" s="153">
        <v>10</v>
      </c>
      <c r="Q122" s="130">
        <v>20</v>
      </c>
      <c r="R122" s="153"/>
      <c r="S122" s="32">
        <v>18</v>
      </c>
      <c r="T122" s="179" t="s">
        <v>47</v>
      </c>
      <c r="U122" s="32">
        <v>16</v>
      </c>
      <c r="V122" s="179" t="s">
        <v>47</v>
      </c>
      <c r="W122" s="32">
        <v>20</v>
      </c>
      <c r="X122" s="179" t="s">
        <v>47</v>
      </c>
      <c r="Y122" s="32">
        <v>17</v>
      </c>
      <c r="Z122" s="179" t="s">
        <v>47</v>
      </c>
    </row>
    <row r="123" spans="2:26" ht="15.75" thickBot="1" x14ac:dyDescent="0.3">
      <c r="B123" s="16" t="s">
        <v>15</v>
      </c>
      <c r="C123" s="25">
        <v>16</v>
      </c>
      <c r="D123" s="175" t="s">
        <v>47</v>
      </c>
      <c r="E123" s="131">
        <v>16</v>
      </c>
      <c r="F123" s="175" t="s">
        <v>47</v>
      </c>
      <c r="G123" s="131">
        <v>21</v>
      </c>
      <c r="H123" s="175" t="s">
        <v>47</v>
      </c>
      <c r="I123" s="141">
        <v>18</v>
      </c>
      <c r="J123" s="180" t="s">
        <v>47</v>
      </c>
      <c r="K123" s="25">
        <v>15</v>
      </c>
      <c r="L123" s="155">
        <v>10</v>
      </c>
      <c r="M123" s="25">
        <v>20</v>
      </c>
      <c r="N123" s="155">
        <v>10</v>
      </c>
      <c r="O123" s="25">
        <v>17</v>
      </c>
      <c r="P123" s="155">
        <v>10</v>
      </c>
      <c r="Q123" s="131">
        <v>21</v>
      </c>
      <c r="R123" s="155"/>
      <c r="S123" s="25">
        <v>19</v>
      </c>
      <c r="T123" s="180" t="s">
        <v>47</v>
      </c>
      <c r="U123" s="25">
        <v>17</v>
      </c>
      <c r="V123" s="180" t="s">
        <v>47</v>
      </c>
      <c r="W123" s="25">
        <v>21</v>
      </c>
      <c r="X123" s="180" t="s">
        <v>47</v>
      </c>
      <c r="Y123" s="25">
        <v>18</v>
      </c>
      <c r="Z123" s="180" t="s">
        <v>47</v>
      </c>
    </row>
    <row r="124" spans="2:26" x14ac:dyDescent="0.25">
      <c r="B124" s="17" t="s">
        <v>9</v>
      </c>
      <c r="C124" s="27">
        <v>17</v>
      </c>
      <c r="D124" s="176" t="s">
        <v>47</v>
      </c>
      <c r="E124" s="134">
        <v>17</v>
      </c>
      <c r="F124" s="176" t="s">
        <v>47</v>
      </c>
      <c r="G124" s="134">
        <v>22</v>
      </c>
      <c r="H124" s="172" t="s">
        <v>47</v>
      </c>
      <c r="I124" s="142">
        <v>19</v>
      </c>
      <c r="J124" s="185" t="s">
        <v>47</v>
      </c>
      <c r="K124" s="27">
        <v>16</v>
      </c>
      <c r="L124" s="119">
        <v>8</v>
      </c>
      <c r="M124" s="43">
        <v>21</v>
      </c>
      <c r="N124" s="119">
        <v>8</v>
      </c>
      <c r="O124" s="43">
        <v>18</v>
      </c>
      <c r="P124" s="119">
        <v>8</v>
      </c>
      <c r="Q124" s="43">
        <v>22</v>
      </c>
      <c r="R124" s="34"/>
      <c r="S124" s="27">
        <v>20</v>
      </c>
      <c r="T124" s="181" t="s">
        <v>47</v>
      </c>
      <c r="U124" s="27">
        <v>18</v>
      </c>
      <c r="V124" s="181" t="s">
        <v>47</v>
      </c>
      <c r="W124" s="27">
        <v>22</v>
      </c>
      <c r="X124" s="181" t="s">
        <v>47</v>
      </c>
      <c r="Y124" s="27">
        <v>19</v>
      </c>
      <c r="Z124" s="181" t="s">
        <v>47</v>
      </c>
    </row>
    <row r="125" spans="2:26" x14ac:dyDescent="0.25">
      <c r="B125" s="7" t="s">
        <v>10</v>
      </c>
      <c r="C125" s="28">
        <v>18</v>
      </c>
      <c r="D125" s="172" t="s">
        <v>47</v>
      </c>
      <c r="E125" s="35">
        <v>18</v>
      </c>
      <c r="F125" s="172" t="s">
        <v>47</v>
      </c>
      <c r="G125" s="35">
        <v>23</v>
      </c>
      <c r="H125" s="172" t="s">
        <v>47</v>
      </c>
      <c r="I125" s="138">
        <v>20</v>
      </c>
      <c r="J125" s="183" t="s">
        <v>47</v>
      </c>
      <c r="K125" s="28">
        <v>17</v>
      </c>
      <c r="L125" s="119">
        <v>8</v>
      </c>
      <c r="M125" s="44">
        <v>22</v>
      </c>
      <c r="N125" s="119">
        <v>8</v>
      </c>
      <c r="O125" s="44">
        <v>19</v>
      </c>
      <c r="P125" s="119">
        <v>8</v>
      </c>
      <c r="Q125" s="44">
        <v>23</v>
      </c>
      <c r="R125" s="29"/>
      <c r="S125" s="28">
        <v>21</v>
      </c>
      <c r="T125" s="177" t="s">
        <v>47</v>
      </c>
      <c r="U125" s="28">
        <v>19</v>
      </c>
      <c r="V125" s="177" t="s">
        <v>47</v>
      </c>
      <c r="W125" s="28">
        <v>23</v>
      </c>
      <c r="X125" s="177" t="s">
        <v>47</v>
      </c>
      <c r="Y125" s="28">
        <v>20</v>
      </c>
      <c r="Z125" s="177" t="s">
        <v>47</v>
      </c>
    </row>
    <row r="126" spans="2:26" x14ac:dyDescent="0.25">
      <c r="B126" s="7" t="s">
        <v>11</v>
      </c>
      <c r="C126" s="28">
        <v>19</v>
      </c>
      <c r="D126" s="172" t="s">
        <v>47</v>
      </c>
      <c r="E126" s="35">
        <v>19</v>
      </c>
      <c r="F126" s="172" t="s">
        <v>47</v>
      </c>
      <c r="G126" s="35">
        <v>24</v>
      </c>
      <c r="H126" s="172" t="s">
        <v>47</v>
      </c>
      <c r="I126" s="138">
        <v>21</v>
      </c>
      <c r="J126" s="183" t="s">
        <v>47</v>
      </c>
      <c r="K126" s="28">
        <v>18</v>
      </c>
      <c r="L126" s="119">
        <v>8</v>
      </c>
      <c r="M126" s="44">
        <v>23</v>
      </c>
      <c r="N126" s="119">
        <v>8</v>
      </c>
      <c r="O126" s="44">
        <v>20</v>
      </c>
      <c r="P126" s="119">
        <v>8</v>
      </c>
      <c r="Q126" s="44">
        <v>24</v>
      </c>
      <c r="R126" s="29"/>
      <c r="S126" s="28">
        <v>22</v>
      </c>
      <c r="T126" s="177" t="s">
        <v>47</v>
      </c>
      <c r="U126" s="28">
        <v>20</v>
      </c>
      <c r="V126" s="177" t="s">
        <v>47</v>
      </c>
      <c r="W126" s="28">
        <v>24</v>
      </c>
      <c r="X126" s="177" t="s">
        <v>47</v>
      </c>
      <c r="Y126" s="28">
        <v>21</v>
      </c>
      <c r="Z126" s="177" t="s">
        <v>47</v>
      </c>
    </row>
    <row r="127" spans="2:26" x14ac:dyDescent="0.25">
      <c r="B127" s="7" t="s">
        <v>12</v>
      </c>
      <c r="C127" s="28">
        <v>20</v>
      </c>
      <c r="D127" s="172" t="s">
        <v>47</v>
      </c>
      <c r="E127" s="35">
        <v>20</v>
      </c>
      <c r="F127" s="172" t="s">
        <v>47</v>
      </c>
      <c r="G127" s="35">
        <v>25</v>
      </c>
      <c r="H127" s="172" t="s">
        <v>47</v>
      </c>
      <c r="I127" s="138">
        <v>22</v>
      </c>
      <c r="J127" s="183" t="s">
        <v>47</v>
      </c>
      <c r="K127" s="28">
        <v>19</v>
      </c>
      <c r="L127" s="119">
        <v>8</v>
      </c>
      <c r="M127" s="44">
        <v>24</v>
      </c>
      <c r="N127" s="119">
        <v>8</v>
      </c>
      <c r="O127" s="44">
        <v>21</v>
      </c>
      <c r="P127" s="119">
        <v>8</v>
      </c>
      <c r="Q127" s="44">
        <v>25</v>
      </c>
      <c r="R127" s="29"/>
      <c r="S127" s="28">
        <v>23</v>
      </c>
      <c r="T127" s="177" t="s">
        <v>47</v>
      </c>
      <c r="U127" s="28">
        <v>22</v>
      </c>
      <c r="V127" s="177" t="s">
        <v>47</v>
      </c>
      <c r="W127" s="28">
        <v>25</v>
      </c>
      <c r="X127" s="177" t="s">
        <v>47</v>
      </c>
      <c r="Y127" s="28">
        <v>22</v>
      </c>
      <c r="Z127" s="177" t="s">
        <v>47</v>
      </c>
    </row>
    <row r="128" spans="2:26" ht="15.75" thickBot="1" x14ac:dyDescent="0.3">
      <c r="B128" s="10" t="s">
        <v>13</v>
      </c>
      <c r="C128" s="30">
        <v>21</v>
      </c>
      <c r="D128" s="173" t="s">
        <v>47</v>
      </c>
      <c r="E128" s="36">
        <v>21</v>
      </c>
      <c r="F128" s="173" t="s">
        <v>47</v>
      </c>
      <c r="G128" s="36">
        <v>26</v>
      </c>
      <c r="H128" s="173" t="s">
        <v>47</v>
      </c>
      <c r="I128" s="139">
        <v>23</v>
      </c>
      <c r="J128" s="184" t="s">
        <v>47</v>
      </c>
      <c r="K128" s="30">
        <v>20</v>
      </c>
      <c r="L128" s="151">
        <v>8</v>
      </c>
      <c r="M128" s="52">
        <v>25</v>
      </c>
      <c r="N128" s="151">
        <v>8</v>
      </c>
      <c r="O128" s="52">
        <v>22</v>
      </c>
      <c r="P128" s="151">
        <v>8</v>
      </c>
      <c r="Q128" s="52">
        <v>26</v>
      </c>
      <c r="R128" s="31"/>
      <c r="S128" s="30">
        <v>24</v>
      </c>
      <c r="T128" s="178" t="s">
        <v>47</v>
      </c>
      <c r="U128" s="30">
        <v>23</v>
      </c>
      <c r="V128" s="178" t="s">
        <v>47</v>
      </c>
      <c r="W128" s="30">
        <v>26</v>
      </c>
      <c r="X128" s="178" t="s">
        <v>47</v>
      </c>
      <c r="Y128" s="30">
        <v>23</v>
      </c>
      <c r="Z128" s="178" t="s">
        <v>47</v>
      </c>
    </row>
    <row r="129" spans="2:26" x14ac:dyDescent="0.25">
      <c r="B129" s="15" t="s">
        <v>14</v>
      </c>
      <c r="C129" s="32">
        <v>22</v>
      </c>
      <c r="D129" s="174" t="s">
        <v>47</v>
      </c>
      <c r="E129" s="130">
        <v>22</v>
      </c>
      <c r="F129" s="174" t="s">
        <v>47</v>
      </c>
      <c r="G129" s="130">
        <v>27</v>
      </c>
      <c r="H129" s="174" t="s">
        <v>47</v>
      </c>
      <c r="I129" s="140">
        <v>24</v>
      </c>
      <c r="J129" s="179" t="s">
        <v>47</v>
      </c>
      <c r="K129" s="32">
        <v>21</v>
      </c>
      <c r="L129" s="153">
        <v>10</v>
      </c>
      <c r="M129" s="32">
        <v>26</v>
      </c>
      <c r="N129" s="153">
        <v>10</v>
      </c>
      <c r="O129" s="32">
        <v>23</v>
      </c>
      <c r="P129" s="153">
        <v>10</v>
      </c>
      <c r="Q129" s="130">
        <v>27</v>
      </c>
      <c r="R129" s="153"/>
      <c r="S129" s="32">
        <v>25</v>
      </c>
      <c r="T129" s="179" t="s">
        <v>47</v>
      </c>
      <c r="U129" s="32">
        <v>24</v>
      </c>
      <c r="V129" s="179" t="s">
        <v>47</v>
      </c>
      <c r="W129" s="32">
        <v>27</v>
      </c>
      <c r="X129" s="179" t="s">
        <v>47</v>
      </c>
      <c r="Y129" s="32">
        <v>24</v>
      </c>
      <c r="Z129" s="179" t="s">
        <v>47</v>
      </c>
    </row>
    <row r="130" spans="2:26" ht="15.75" thickBot="1" x14ac:dyDescent="0.3">
      <c r="B130" s="16" t="s">
        <v>15</v>
      </c>
      <c r="C130" s="25">
        <v>23</v>
      </c>
      <c r="D130" s="175" t="s">
        <v>47</v>
      </c>
      <c r="E130" s="131">
        <v>23</v>
      </c>
      <c r="F130" s="175" t="s">
        <v>47</v>
      </c>
      <c r="G130" s="131">
        <v>28</v>
      </c>
      <c r="H130" s="175" t="s">
        <v>47</v>
      </c>
      <c r="I130" s="141">
        <v>25</v>
      </c>
      <c r="J130" s="180" t="s">
        <v>47</v>
      </c>
      <c r="K130" s="25">
        <v>22</v>
      </c>
      <c r="L130" s="155">
        <v>10</v>
      </c>
      <c r="M130" s="25">
        <v>27</v>
      </c>
      <c r="N130" s="155">
        <v>10</v>
      </c>
      <c r="O130" s="25">
        <v>24</v>
      </c>
      <c r="P130" s="155">
        <v>10</v>
      </c>
      <c r="Q130" s="131">
        <v>28</v>
      </c>
      <c r="R130" s="155"/>
      <c r="S130" s="25">
        <v>26</v>
      </c>
      <c r="T130" s="180" t="s">
        <v>47</v>
      </c>
      <c r="U130" s="25">
        <v>25</v>
      </c>
      <c r="V130" s="180" t="s">
        <v>47</v>
      </c>
      <c r="W130" s="25">
        <v>28</v>
      </c>
      <c r="X130" s="180" t="s">
        <v>47</v>
      </c>
      <c r="Y130" s="25">
        <v>25</v>
      </c>
      <c r="Z130" s="180" t="s">
        <v>47</v>
      </c>
    </row>
    <row r="131" spans="2:26" x14ac:dyDescent="0.25">
      <c r="B131" s="17" t="s">
        <v>9</v>
      </c>
      <c r="C131" s="27">
        <v>24</v>
      </c>
      <c r="D131" s="176" t="s">
        <v>47</v>
      </c>
      <c r="E131" s="134">
        <v>24</v>
      </c>
      <c r="F131" s="176" t="s">
        <v>47</v>
      </c>
      <c r="G131" s="134">
        <v>29</v>
      </c>
      <c r="H131" s="172" t="s">
        <v>47</v>
      </c>
      <c r="I131" s="142">
        <v>26</v>
      </c>
      <c r="J131" s="185" t="s">
        <v>47</v>
      </c>
      <c r="K131" s="27">
        <v>23</v>
      </c>
      <c r="L131" s="119">
        <v>8</v>
      </c>
      <c r="M131" s="43">
        <v>28</v>
      </c>
      <c r="N131" s="119">
        <v>8</v>
      </c>
      <c r="O131" s="43">
        <v>25</v>
      </c>
      <c r="P131" s="119">
        <v>8</v>
      </c>
      <c r="Q131" s="43">
        <v>29</v>
      </c>
      <c r="R131" s="34"/>
      <c r="S131" s="27">
        <v>27</v>
      </c>
      <c r="T131" s="181" t="s">
        <v>47</v>
      </c>
      <c r="U131" s="27">
        <v>26</v>
      </c>
      <c r="V131" s="181" t="s">
        <v>47</v>
      </c>
      <c r="W131" s="27">
        <v>29</v>
      </c>
      <c r="X131" s="181" t="s">
        <v>47</v>
      </c>
      <c r="Y131" s="27">
        <v>26</v>
      </c>
      <c r="Z131" s="181" t="s">
        <v>47</v>
      </c>
    </row>
    <row r="132" spans="2:26" x14ac:dyDescent="0.25">
      <c r="B132" s="7" t="s">
        <v>10</v>
      </c>
      <c r="C132" s="28">
        <v>25</v>
      </c>
      <c r="D132" s="172" t="s">
        <v>47</v>
      </c>
      <c r="E132" s="35">
        <v>25</v>
      </c>
      <c r="F132" s="172" t="s">
        <v>47</v>
      </c>
      <c r="G132" s="35">
        <v>30</v>
      </c>
      <c r="H132" s="172" t="s">
        <v>47</v>
      </c>
      <c r="I132" s="138">
        <v>27</v>
      </c>
      <c r="J132" s="183" t="s">
        <v>47</v>
      </c>
      <c r="K132" s="28">
        <v>24</v>
      </c>
      <c r="L132" s="119">
        <v>8</v>
      </c>
      <c r="M132" s="44">
        <v>29</v>
      </c>
      <c r="N132" s="119">
        <v>8</v>
      </c>
      <c r="O132" s="44">
        <v>26</v>
      </c>
      <c r="P132" s="119">
        <v>8</v>
      </c>
      <c r="Q132" s="44">
        <v>30</v>
      </c>
      <c r="R132" s="29"/>
      <c r="S132" s="28">
        <v>28</v>
      </c>
      <c r="T132" s="177" t="s">
        <v>47</v>
      </c>
      <c r="U132" s="28">
        <v>27</v>
      </c>
      <c r="V132" s="177" t="s">
        <v>47</v>
      </c>
      <c r="W132" s="28">
        <v>30</v>
      </c>
      <c r="X132" s="177" t="s">
        <v>47</v>
      </c>
      <c r="Y132" s="28">
        <v>27</v>
      </c>
      <c r="Z132" s="177" t="s">
        <v>47</v>
      </c>
    </row>
    <row r="133" spans="2:26" x14ac:dyDescent="0.25">
      <c r="B133" s="7" t="s">
        <v>11</v>
      </c>
      <c r="C133" s="28">
        <v>26</v>
      </c>
      <c r="D133" s="172" t="s">
        <v>47</v>
      </c>
      <c r="E133" s="35">
        <v>26</v>
      </c>
      <c r="F133" s="172" t="s">
        <v>47</v>
      </c>
      <c r="G133" s="35"/>
      <c r="H133" s="172"/>
      <c r="I133" s="138">
        <v>28</v>
      </c>
      <c r="J133" s="183" t="s">
        <v>47</v>
      </c>
      <c r="K133" s="28">
        <v>25</v>
      </c>
      <c r="L133" s="119">
        <v>8</v>
      </c>
      <c r="M133" s="44">
        <v>30</v>
      </c>
      <c r="N133" s="119">
        <v>8</v>
      </c>
      <c r="O133" s="44">
        <v>27</v>
      </c>
      <c r="P133" s="119">
        <v>8</v>
      </c>
      <c r="Q133" s="44"/>
      <c r="R133" s="177"/>
      <c r="S133" s="28">
        <v>29</v>
      </c>
      <c r="T133" s="177" t="s">
        <v>47</v>
      </c>
      <c r="U133" s="28">
        <v>28</v>
      </c>
      <c r="V133" s="177" t="s">
        <v>47</v>
      </c>
      <c r="W133" s="28">
        <v>31</v>
      </c>
      <c r="X133" s="177" t="s">
        <v>47</v>
      </c>
      <c r="Y133" s="28">
        <v>28</v>
      </c>
      <c r="Z133" s="177" t="s">
        <v>47</v>
      </c>
    </row>
    <row r="134" spans="2:26" x14ac:dyDescent="0.25">
      <c r="B134" s="7" t="s">
        <v>12</v>
      </c>
      <c r="C134" s="28">
        <v>27</v>
      </c>
      <c r="D134" s="172" t="s">
        <v>47</v>
      </c>
      <c r="E134" s="35">
        <v>27</v>
      </c>
      <c r="F134" s="172" t="s">
        <v>47</v>
      </c>
      <c r="G134" s="35"/>
      <c r="H134" s="172"/>
      <c r="I134" s="138">
        <v>29</v>
      </c>
      <c r="J134" s="183" t="s">
        <v>47</v>
      </c>
      <c r="K134" s="28">
        <v>26</v>
      </c>
      <c r="L134" s="119">
        <v>8</v>
      </c>
      <c r="M134" s="44">
        <v>31</v>
      </c>
      <c r="N134" s="119">
        <v>8</v>
      </c>
      <c r="O134" s="44">
        <v>28</v>
      </c>
      <c r="P134" s="29">
        <v>8</v>
      </c>
      <c r="Q134" s="44"/>
      <c r="R134" s="177"/>
      <c r="S134" s="28">
        <v>30</v>
      </c>
      <c r="T134" s="177" t="s">
        <v>47</v>
      </c>
      <c r="U134" s="28">
        <v>29</v>
      </c>
      <c r="V134" s="177" t="s">
        <v>47</v>
      </c>
      <c r="W134" s="28"/>
      <c r="X134" s="177"/>
      <c r="Y134" s="28">
        <v>29</v>
      </c>
      <c r="Z134" s="177" t="s">
        <v>47</v>
      </c>
    </row>
    <row r="135" spans="2:26" ht="15.75" thickBot="1" x14ac:dyDescent="0.3">
      <c r="B135" s="10" t="s">
        <v>13</v>
      </c>
      <c r="C135" s="30">
        <v>28</v>
      </c>
      <c r="D135" s="172" t="s">
        <v>47</v>
      </c>
      <c r="E135" s="36">
        <v>28</v>
      </c>
      <c r="F135" s="173" t="s">
        <v>47</v>
      </c>
      <c r="G135" s="36"/>
      <c r="H135" s="162"/>
      <c r="I135" s="139">
        <v>30</v>
      </c>
      <c r="J135" s="184" t="s">
        <v>47</v>
      </c>
      <c r="K135" s="30">
        <v>27</v>
      </c>
      <c r="L135" s="31">
        <v>8</v>
      </c>
      <c r="M135" s="52"/>
      <c r="N135" s="151"/>
      <c r="O135" s="52">
        <v>29</v>
      </c>
      <c r="P135" s="31">
        <v>8</v>
      </c>
      <c r="Q135" s="52"/>
      <c r="R135" s="178"/>
      <c r="S135" s="30">
        <v>31</v>
      </c>
      <c r="T135" s="177" t="s">
        <v>47</v>
      </c>
      <c r="U135" s="30">
        <v>30</v>
      </c>
      <c r="V135" s="178" t="s">
        <v>47</v>
      </c>
      <c r="W135" s="30"/>
      <c r="X135" s="178"/>
      <c r="Y135" s="30">
        <v>30</v>
      </c>
      <c r="Z135" s="178" t="s">
        <v>47</v>
      </c>
    </row>
    <row r="136" spans="2:26" x14ac:dyDescent="0.25">
      <c r="B136" s="15" t="s">
        <v>14</v>
      </c>
      <c r="C136" s="157"/>
      <c r="D136" s="149"/>
      <c r="E136" s="130">
        <v>29</v>
      </c>
      <c r="F136" s="174" t="s">
        <v>47</v>
      </c>
      <c r="G136" s="130"/>
      <c r="H136" s="163"/>
      <c r="I136" s="140">
        <v>31</v>
      </c>
      <c r="J136" s="195">
        <v>10</v>
      </c>
      <c r="K136" s="32">
        <v>28</v>
      </c>
      <c r="L136" s="153">
        <v>10</v>
      </c>
      <c r="M136" s="32"/>
      <c r="N136" s="153"/>
      <c r="O136" s="32">
        <v>30</v>
      </c>
      <c r="P136" s="153">
        <v>10</v>
      </c>
      <c r="Q136" s="130"/>
      <c r="R136" s="179"/>
      <c r="S136" s="32"/>
      <c r="T136" s="153"/>
      <c r="U136" s="159"/>
      <c r="V136" s="154"/>
      <c r="W136" s="32"/>
      <c r="X136" s="179"/>
      <c r="Y136" s="32">
        <v>31</v>
      </c>
      <c r="Z136" s="179" t="s">
        <v>47</v>
      </c>
    </row>
    <row r="137" spans="2:26" ht="15.75" thickBot="1" x14ac:dyDescent="0.3">
      <c r="B137" s="16" t="s">
        <v>15</v>
      </c>
      <c r="C137" s="158"/>
      <c r="D137" s="150"/>
      <c r="E137" s="131">
        <v>30</v>
      </c>
      <c r="F137" s="175" t="s">
        <v>47</v>
      </c>
      <c r="G137" s="131"/>
      <c r="H137" s="164"/>
      <c r="I137" s="141"/>
      <c r="J137" s="155"/>
      <c r="K137" s="25">
        <v>29</v>
      </c>
      <c r="L137" s="155">
        <v>10</v>
      </c>
      <c r="M137" s="25"/>
      <c r="N137" s="155"/>
      <c r="O137" s="25">
        <v>31</v>
      </c>
      <c r="P137" s="155">
        <v>10</v>
      </c>
      <c r="Q137" s="131"/>
      <c r="R137" s="180"/>
      <c r="S137" s="25"/>
      <c r="T137" s="155"/>
      <c r="U137" s="160"/>
      <c r="V137" s="156"/>
      <c r="W137" s="25"/>
      <c r="X137" s="180"/>
      <c r="Y137" s="160"/>
      <c r="Z137" s="194"/>
    </row>
    <row r="138" spans="2:26" x14ac:dyDescent="0.25">
      <c r="B138" s="17" t="s">
        <v>9</v>
      </c>
      <c r="C138" s="152"/>
      <c r="D138" s="148"/>
      <c r="E138" s="134">
        <v>31</v>
      </c>
      <c r="F138" s="192" t="s">
        <v>47</v>
      </c>
      <c r="G138" s="190"/>
      <c r="H138" s="165"/>
      <c r="I138" s="142"/>
      <c r="J138" s="37"/>
      <c r="K138" s="27">
        <v>30</v>
      </c>
      <c r="L138" s="34">
        <v>8</v>
      </c>
      <c r="M138" s="27"/>
      <c r="N138" s="34"/>
      <c r="O138" s="49"/>
      <c r="P138" s="37"/>
      <c r="Q138" s="27"/>
      <c r="R138" s="181"/>
      <c r="S138" s="27"/>
      <c r="T138" s="34"/>
      <c r="U138" s="49"/>
      <c r="V138" s="37"/>
      <c r="W138" s="27"/>
      <c r="X138" s="181"/>
      <c r="Y138" s="49"/>
      <c r="Z138" s="37"/>
    </row>
    <row r="139" spans="2:26" ht="15.75" thickBot="1" x14ac:dyDescent="0.3">
      <c r="B139" s="7" t="s">
        <v>10</v>
      </c>
      <c r="C139" s="144"/>
      <c r="D139" s="145"/>
      <c r="E139" s="136"/>
      <c r="F139" s="191"/>
      <c r="G139" s="136"/>
      <c r="H139" s="166"/>
      <c r="I139" s="143"/>
      <c r="J139" s="39"/>
      <c r="K139" s="50"/>
      <c r="L139" s="39"/>
      <c r="M139" s="50"/>
      <c r="N139" s="39"/>
      <c r="O139" s="50"/>
      <c r="P139" s="39"/>
      <c r="Q139" s="38"/>
      <c r="R139" s="182"/>
      <c r="S139" s="38"/>
      <c r="T139" s="168"/>
      <c r="U139" s="50"/>
      <c r="V139" s="39"/>
      <c r="W139" s="38"/>
      <c r="X139" s="182"/>
      <c r="Y139" s="50"/>
      <c r="Z139" s="39"/>
    </row>
    <row r="140" spans="2:26" x14ac:dyDescent="0.25">
      <c r="J140">
        <f>SUM(J136:J139)</f>
        <v>10</v>
      </c>
      <c r="L140" s="196">
        <f>SUM(L109:L139)</f>
        <v>258</v>
      </c>
      <c r="M140" s="196"/>
      <c r="N140" s="196">
        <f>SUM(N104:N139)</f>
        <v>264</v>
      </c>
      <c r="O140" s="196"/>
      <c r="P140" s="196">
        <f>SUM(P107:P139)</f>
        <v>268</v>
      </c>
      <c r="Q140" s="196"/>
      <c r="R140" s="196">
        <f>SUM(R103:R139)</f>
        <v>40</v>
      </c>
    </row>
    <row r="141" spans="2:26" x14ac:dyDescent="0.25">
      <c r="Z141" s="6">
        <f>J140+L140+N140+P140+R140</f>
        <v>840</v>
      </c>
    </row>
  </sheetData>
  <mergeCells count="37">
    <mergeCell ref="W50:X50"/>
    <mergeCell ref="Y50:Z50"/>
    <mergeCell ref="M50:N50"/>
    <mergeCell ref="O50:P50"/>
    <mergeCell ref="Q50:R50"/>
    <mergeCell ref="S50:T50"/>
    <mergeCell ref="U50:V50"/>
    <mergeCell ref="C50:D50"/>
    <mergeCell ref="E50:F50"/>
    <mergeCell ref="G50:H50"/>
    <mergeCell ref="I50:J50"/>
    <mergeCell ref="K50:L50"/>
    <mergeCell ref="G3:H3"/>
    <mergeCell ref="E3:F3"/>
    <mergeCell ref="C3:D3"/>
    <mergeCell ref="AA42:AD42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C101:D101"/>
    <mergeCell ref="E101:F101"/>
    <mergeCell ref="G101:H101"/>
    <mergeCell ref="I101:J101"/>
    <mergeCell ref="K101:L101"/>
    <mergeCell ref="W101:X101"/>
    <mergeCell ref="Y101:Z101"/>
    <mergeCell ref="M101:N101"/>
    <mergeCell ref="O101:P101"/>
    <mergeCell ref="Q101:R101"/>
    <mergeCell ref="S101:T101"/>
    <mergeCell ref="U101:V101"/>
  </mergeCells>
  <pageMargins left="0.7" right="0.7" top="0.75" bottom="0.75" header="0.3" footer="0.3"/>
  <pageSetup paperSize="8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AB56"/>
  <sheetViews>
    <sheetView zoomScaleNormal="100" workbookViewId="0">
      <selection activeCell="G23" sqref="G23:G24"/>
    </sheetView>
  </sheetViews>
  <sheetFormatPr defaultRowHeight="15" x14ac:dyDescent="0.25"/>
  <cols>
    <col min="3" max="3" width="4.28515625" customWidth="1"/>
    <col min="4" max="4" width="13.7109375" customWidth="1"/>
    <col min="5" max="5" width="9.42578125" hidden="1" customWidth="1"/>
    <col min="6" max="6" width="4" customWidth="1"/>
    <col min="7" max="7" width="13.42578125" customWidth="1"/>
    <col min="8" max="8" width="9.42578125" hidden="1" customWidth="1"/>
    <col min="9" max="9" width="4.140625" customWidth="1"/>
    <col min="10" max="10" width="14" customWidth="1"/>
    <col min="11" max="11" width="9.42578125" hidden="1" customWidth="1"/>
    <col min="12" max="12" width="4.5703125" customWidth="1"/>
    <col min="13" max="13" width="13.5703125" customWidth="1"/>
    <col min="14" max="14" width="8.85546875" hidden="1" customWidth="1"/>
    <col min="15" max="15" width="4.42578125" customWidth="1"/>
    <col min="16" max="16" width="13.7109375" customWidth="1"/>
    <col min="19" max="20" width="13.5703125" customWidth="1"/>
    <col min="21" max="21" width="13.42578125" customWidth="1"/>
    <col min="22" max="22" width="12.28515625" customWidth="1"/>
    <col min="23" max="23" width="13.7109375" customWidth="1"/>
    <col min="24" max="24" width="12.5703125" customWidth="1"/>
    <col min="28" max="28" width="18" customWidth="1"/>
  </cols>
  <sheetData>
    <row r="3" spans="2:24" ht="15.75" thickBot="1" x14ac:dyDescent="0.3">
      <c r="F3" s="6" t="s">
        <v>34</v>
      </c>
      <c r="U3" s="6" t="s">
        <v>20</v>
      </c>
    </row>
    <row r="4" spans="2:24" ht="45" x14ac:dyDescent="0.25">
      <c r="C4" s="204" t="s">
        <v>4</v>
      </c>
      <c r="D4" s="202"/>
      <c r="E4" s="88"/>
      <c r="F4" s="197" t="s">
        <v>5</v>
      </c>
      <c r="G4" s="198"/>
      <c r="H4" s="88"/>
      <c r="I4" s="197" t="s">
        <v>6</v>
      </c>
      <c r="J4" s="198"/>
      <c r="K4" s="88"/>
      <c r="L4" s="197" t="s">
        <v>7</v>
      </c>
      <c r="M4" s="198"/>
      <c r="N4" s="88"/>
      <c r="O4" s="197" t="s">
        <v>8</v>
      </c>
      <c r="P4" s="198"/>
      <c r="S4" s="74"/>
      <c r="T4" s="75" t="s">
        <v>35</v>
      </c>
      <c r="U4" s="75" t="s">
        <v>1</v>
      </c>
      <c r="V4" s="75" t="s">
        <v>36</v>
      </c>
      <c r="W4" s="75" t="s">
        <v>0</v>
      </c>
      <c r="X4" s="76" t="s">
        <v>37</v>
      </c>
    </row>
    <row r="5" spans="2:24" x14ac:dyDescent="0.25">
      <c r="C5" s="18" t="s">
        <v>17</v>
      </c>
      <c r="D5" s="19" t="s">
        <v>27</v>
      </c>
      <c r="E5" s="89" t="s">
        <v>27</v>
      </c>
      <c r="F5" s="40" t="s">
        <v>17</v>
      </c>
      <c r="G5" s="19" t="s">
        <v>27</v>
      </c>
      <c r="H5" s="89" t="s">
        <v>27</v>
      </c>
      <c r="I5" s="40" t="s">
        <v>17</v>
      </c>
      <c r="J5" s="19" t="s">
        <v>27</v>
      </c>
      <c r="K5" s="89" t="s">
        <v>27</v>
      </c>
      <c r="L5" s="40" t="s">
        <v>17</v>
      </c>
      <c r="M5" s="19" t="s">
        <v>27</v>
      </c>
      <c r="N5" s="89" t="s">
        <v>28</v>
      </c>
      <c r="O5" s="40" t="s">
        <v>17</v>
      </c>
      <c r="P5" s="19" t="s">
        <v>27</v>
      </c>
      <c r="S5" s="77">
        <v>44682</v>
      </c>
      <c r="T5" s="126">
        <v>10</v>
      </c>
      <c r="U5" s="5"/>
      <c r="V5" s="69">
        <v>2</v>
      </c>
      <c r="W5" s="2"/>
      <c r="X5" s="78"/>
    </row>
    <row r="6" spans="2:24" x14ac:dyDescent="0.25">
      <c r="B6" s="7" t="s">
        <v>9</v>
      </c>
      <c r="C6" s="20"/>
      <c r="D6" s="21"/>
      <c r="E6" s="90"/>
      <c r="F6" s="41"/>
      <c r="G6" s="21"/>
      <c r="H6" s="90"/>
      <c r="I6" s="41"/>
      <c r="J6" s="21"/>
      <c r="K6" s="90"/>
      <c r="L6" s="28">
        <v>1</v>
      </c>
      <c r="M6" s="59">
        <v>10</v>
      </c>
      <c r="N6" s="107">
        <v>10</v>
      </c>
      <c r="O6" s="51"/>
      <c r="P6" s="21"/>
      <c r="S6" s="77">
        <v>44713</v>
      </c>
      <c r="T6" s="123"/>
      <c r="U6" s="3">
        <v>8</v>
      </c>
      <c r="V6" s="2"/>
      <c r="W6" s="4">
        <v>4</v>
      </c>
      <c r="X6" s="79">
        <v>2</v>
      </c>
    </row>
    <row r="7" spans="2:24" x14ac:dyDescent="0.25">
      <c r="B7" s="7" t="s">
        <v>10</v>
      </c>
      <c r="C7" s="22"/>
      <c r="D7" s="21"/>
      <c r="E7" s="90"/>
      <c r="F7" s="41"/>
      <c r="G7" s="21"/>
      <c r="H7" s="90"/>
      <c r="I7" s="41"/>
      <c r="J7" s="21"/>
      <c r="K7" s="90"/>
      <c r="L7" s="28">
        <v>2</v>
      </c>
      <c r="M7" s="59">
        <v>10</v>
      </c>
      <c r="N7" s="107">
        <v>10</v>
      </c>
      <c r="O7" s="51"/>
      <c r="P7" s="21"/>
      <c r="S7" s="77">
        <v>44743</v>
      </c>
      <c r="T7" s="123"/>
      <c r="U7" s="3">
        <v>10</v>
      </c>
      <c r="V7" s="2"/>
      <c r="W7" s="4">
        <v>21</v>
      </c>
      <c r="X7" s="78"/>
    </row>
    <row r="8" spans="2:24" x14ac:dyDescent="0.25">
      <c r="B8" s="7" t="s">
        <v>11</v>
      </c>
      <c r="C8" s="22"/>
      <c r="D8" s="21"/>
      <c r="E8" s="90"/>
      <c r="F8" s="28">
        <v>1</v>
      </c>
      <c r="G8" s="118"/>
      <c r="H8" s="101"/>
      <c r="I8" s="51"/>
      <c r="J8" s="21"/>
      <c r="K8" s="90"/>
      <c r="L8" s="28">
        <v>3</v>
      </c>
      <c r="M8" s="59">
        <v>10</v>
      </c>
      <c r="N8" s="107">
        <v>10</v>
      </c>
      <c r="O8" s="51"/>
      <c r="P8" s="21"/>
      <c r="S8" s="77">
        <v>44774</v>
      </c>
      <c r="T8" s="123"/>
      <c r="U8" s="3">
        <v>8</v>
      </c>
      <c r="V8" s="2"/>
      <c r="W8" s="4">
        <v>23</v>
      </c>
      <c r="X8" s="78"/>
    </row>
    <row r="9" spans="2:24" x14ac:dyDescent="0.25">
      <c r="B9" s="7" t="s">
        <v>12</v>
      </c>
      <c r="C9" s="22"/>
      <c r="D9" s="21"/>
      <c r="E9" s="90"/>
      <c r="F9" s="28">
        <v>2</v>
      </c>
      <c r="G9" s="118"/>
      <c r="H9" s="101"/>
      <c r="I9" s="51"/>
      <c r="J9" s="21"/>
      <c r="K9" s="90"/>
      <c r="L9" s="28">
        <v>4</v>
      </c>
      <c r="M9" s="59">
        <v>10</v>
      </c>
      <c r="N9" s="107">
        <v>10</v>
      </c>
      <c r="O9" s="44">
        <v>1</v>
      </c>
      <c r="P9" s="118"/>
      <c r="S9" s="77">
        <v>44805</v>
      </c>
      <c r="T9" s="123"/>
      <c r="U9" s="3">
        <v>6</v>
      </c>
      <c r="V9" s="2"/>
      <c r="W9" s="2"/>
      <c r="X9" s="80"/>
    </row>
    <row r="10" spans="2:24" ht="15.75" thickBot="1" x14ac:dyDescent="0.3">
      <c r="B10" s="10" t="s">
        <v>13</v>
      </c>
      <c r="C10" s="23"/>
      <c r="D10" s="24"/>
      <c r="E10" s="91"/>
      <c r="F10" s="30">
        <v>3</v>
      </c>
      <c r="G10" s="118"/>
      <c r="H10" s="102"/>
      <c r="I10" s="52">
        <v>1</v>
      </c>
      <c r="J10" s="60">
        <v>10</v>
      </c>
      <c r="K10" s="110">
        <v>10</v>
      </c>
      <c r="L10" s="52">
        <v>5</v>
      </c>
      <c r="M10" s="59">
        <v>10</v>
      </c>
      <c r="N10" s="110">
        <v>10</v>
      </c>
      <c r="O10" s="52">
        <v>2</v>
      </c>
      <c r="P10" s="121"/>
      <c r="S10" s="22" t="s">
        <v>2</v>
      </c>
      <c r="T10" s="127">
        <f>SUM(T5:T9)*6</f>
        <v>60</v>
      </c>
      <c r="U10" s="5">
        <f>SUM(U5:U9)*10</f>
        <v>320</v>
      </c>
      <c r="V10" s="5">
        <f>SUM(V5:V9)*6</f>
        <v>12</v>
      </c>
      <c r="W10" s="5">
        <f>SUM(W6:W8)*10</f>
        <v>480</v>
      </c>
      <c r="X10" s="80">
        <f>5*(X6+W9:X9)</f>
        <v>10</v>
      </c>
    </row>
    <row r="11" spans="2:24" ht="15.75" thickBot="1" x14ac:dyDescent="0.3">
      <c r="B11" s="15" t="s">
        <v>14</v>
      </c>
      <c r="C11" s="32">
        <v>30</v>
      </c>
      <c r="D11" s="114">
        <v>6</v>
      </c>
      <c r="E11" s="115">
        <v>6</v>
      </c>
      <c r="F11" s="32">
        <v>4</v>
      </c>
      <c r="G11" s="33">
        <v>10</v>
      </c>
      <c r="H11" s="117">
        <v>6</v>
      </c>
      <c r="I11" s="45">
        <v>2</v>
      </c>
      <c r="J11" s="33">
        <v>10</v>
      </c>
      <c r="K11" s="97">
        <v>10</v>
      </c>
      <c r="L11" s="45">
        <v>6</v>
      </c>
      <c r="M11" s="33">
        <v>10</v>
      </c>
      <c r="N11" s="97">
        <v>10</v>
      </c>
      <c r="O11" s="54">
        <v>3</v>
      </c>
      <c r="P11" s="33">
        <v>10</v>
      </c>
      <c r="S11" s="41"/>
      <c r="T11" s="124"/>
      <c r="U11" s="1"/>
      <c r="V11" s="1"/>
      <c r="W11" s="1"/>
      <c r="X11" s="128">
        <f>SUM(T10:X10)</f>
        <v>882</v>
      </c>
    </row>
    <row r="12" spans="2:24" ht="15.75" thickBot="1" x14ac:dyDescent="0.3">
      <c r="B12" s="16" t="s">
        <v>15</v>
      </c>
      <c r="C12" s="25">
        <v>1</v>
      </c>
      <c r="D12" s="114">
        <v>6</v>
      </c>
      <c r="E12" s="116">
        <v>6</v>
      </c>
      <c r="F12" s="42">
        <v>5</v>
      </c>
      <c r="G12" s="26">
        <v>10</v>
      </c>
      <c r="H12" s="116">
        <v>6</v>
      </c>
      <c r="I12" s="42">
        <v>3</v>
      </c>
      <c r="J12" s="26">
        <v>10</v>
      </c>
      <c r="K12" s="92">
        <v>10</v>
      </c>
      <c r="L12" s="42">
        <v>7</v>
      </c>
      <c r="M12" s="26">
        <v>10</v>
      </c>
      <c r="N12" s="92">
        <v>10</v>
      </c>
      <c r="O12" s="55">
        <v>4</v>
      </c>
      <c r="P12" s="26">
        <v>10</v>
      </c>
      <c r="S12" s="50"/>
      <c r="T12" s="125"/>
      <c r="U12" s="81"/>
      <c r="V12" s="81"/>
      <c r="W12" s="81"/>
      <c r="X12" s="82" t="s">
        <v>3</v>
      </c>
    </row>
    <row r="13" spans="2:24" ht="15.75" thickBot="1" x14ac:dyDescent="0.3">
      <c r="B13" s="17" t="s">
        <v>9</v>
      </c>
      <c r="C13" s="27">
        <v>2</v>
      </c>
      <c r="D13" s="67">
        <v>6</v>
      </c>
      <c r="E13" s="93">
        <v>6</v>
      </c>
      <c r="F13" s="43">
        <v>6</v>
      </c>
      <c r="G13" s="119"/>
      <c r="H13" s="103"/>
      <c r="I13" s="43">
        <v>4</v>
      </c>
      <c r="J13" s="58">
        <v>10</v>
      </c>
      <c r="K13" s="106">
        <v>10</v>
      </c>
      <c r="L13" s="43">
        <v>8</v>
      </c>
      <c r="M13" s="58">
        <v>10</v>
      </c>
      <c r="N13" s="106">
        <v>10</v>
      </c>
      <c r="O13" s="43">
        <v>5</v>
      </c>
      <c r="P13" s="119"/>
      <c r="V13" s="205" t="s">
        <v>19</v>
      </c>
      <c r="W13" s="205"/>
      <c r="X13" s="73">
        <f>X11*6</f>
        <v>5292</v>
      </c>
    </row>
    <row r="14" spans="2:24" x14ac:dyDescent="0.25">
      <c r="B14" s="7" t="s">
        <v>10</v>
      </c>
      <c r="C14" s="28">
        <v>3</v>
      </c>
      <c r="D14" s="68">
        <v>6</v>
      </c>
      <c r="E14" s="94">
        <v>6</v>
      </c>
      <c r="F14" s="44">
        <v>7</v>
      </c>
      <c r="G14" s="119"/>
      <c r="H14" s="101"/>
      <c r="I14" s="44">
        <v>5</v>
      </c>
      <c r="J14" s="58">
        <v>10</v>
      </c>
      <c r="K14" s="107">
        <v>10</v>
      </c>
      <c r="L14" s="44">
        <v>9</v>
      </c>
      <c r="M14" s="58">
        <v>10</v>
      </c>
      <c r="N14" s="107">
        <v>10</v>
      </c>
      <c r="O14" s="44">
        <v>6</v>
      </c>
      <c r="P14" s="119"/>
    </row>
    <row r="15" spans="2:24" x14ac:dyDescent="0.25">
      <c r="B15" s="7" t="s">
        <v>11</v>
      </c>
      <c r="C15" s="28">
        <v>4</v>
      </c>
      <c r="D15" s="29"/>
      <c r="E15" s="95"/>
      <c r="F15" s="28">
        <v>8</v>
      </c>
      <c r="G15" s="119"/>
      <c r="H15" s="101"/>
      <c r="I15" s="44">
        <v>6</v>
      </c>
      <c r="J15" s="58">
        <v>10</v>
      </c>
      <c r="K15" s="107">
        <v>10</v>
      </c>
      <c r="L15" s="44">
        <v>10</v>
      </c>
      <c r="M15" s="58">
        <v>10</v>
      </c>
      <c r="N15" s="107">
        <v>10</v>
      </c>
      <c r="O15" s="44">
        <v>7</v>
      </c>
      <c r="P15" s="119"/>
      <c r="S15" s="9" t="s">
        <v>16</v>
      </c>
      <c r="T15" s="6"/>
    </row>
    <row r="16" spans="2:24" x14ac:dyDescent="0.25">
      <c r="B16" s="7" t="s">
        <v>12</v>
      </c>
      <c r="C16" s="28">
        <v>5</v>
      </c>
      <c r="D16" s="29"/>
      <c r="E16" s="95"/>
      <c r="F16" s="28">
        <v>9</v>
      </c>
      <c r="G16" s="119"/>
      <c r="H16" s="101"/>
      <c r="I16" s="44">
        <v>7</v>
      </c>
      <c r="J16" s="58">
        <v>10</v>
      </c>
      <c r="K16" s="107">
        <v>10</v>
      </c>
      <c r="L16" s="44">
        <v>11</v>
      </c>
      <c r="M16" s="58">
        <v>10</v>
      </c>
      <c r="N16" s="107">
        <v>10</v>
      </c>
      <c r="O16" s="44">
        <v>8</v>
      </c>
      <c r="P16" s="119"/>
    </row>
    <row r="17" spans="2:20" ht="15.75" thickBot="1" x14ac:dyDescent="0.3">
      <c r="B17" s="10" t="s">
        <v>13</v>
      </c>
      <c r="C17" s="30">
        <v>6</v>
      </c>
      <c r="D17" s="31"/>
      <c r="E17" s="96"/>
      <c r="F17" s="30">
        <v>10</v>
      </c>
      <c r="G17" s="119"/>
      <c r="H17" s="102"/>
      <c r="I17" s="52">
        <v>8</v>
      </c>
      <c r="J17" s="58">
        <v>10</v>
      </c>
      <c r="K17" s="110">
        <v>10</v>
      </c>
      <c r="L17" s="52">
        <v>12</v>
      </c>
      <c r="M17" s="58">
        <v>10</v>
      </c>
      <c r="N17" s="110">
        <v>10</v>
      </c>
      <c r="O17" s="52">
        <v>9</v>
      </c>
      <c r="P17" s="119"/>
    </row>
    <row r="18" spans="2:20" x14ac:dyDescent="0.25">
      <c r="B18" s="15" t="s">
        <v>14</v>
      </c>
      <c r="C18" s="32">
        <v>7</v>
      </c>
      <c r="D18" s="113">
        <v>6</v>
      </c>
      <c r="E18" s="117">
        <v>6</v>
      </c>
      <c r="F18" s="45">
        <v>11</v>
      </c>
      <c r="G18" s="33">
        <v>10</v>
      </c>
      <c r="H18" s="117">
        <v>6</v>
      </c>
      <c r="I18" s="45">
        <v>9</v>
      </c>
      <c r="J18" s="33">
        <v>10</v>
      </c>
      <c r="K18" s="97">
        <v>10</v>
      </c>
      <c r="L18" s="45">
        <v>13</v>
      </c>
      <c r="M18" s="33">
        <v>10</v>
      </c>
      <c r="N18" s="97">
        <v>10</v>
      </c>
      <c r="O18" s="54">
        <v>10</v>
      </c>
      <c r="P18" s="33">
        <v>10</v>
      </c>
    </row>
    <row r="19" spans="2:20" ht="15.75" thickBot="1" x14ac:dyDescent="0.3">
      <c r="B19" s="16" t="s">
        <v>15</v>
      </c>
      <c r="C19" s="25">
        <v>8</v>
      </c>
      <c r="D19" s="114">
        <v>6</v>
      </c>
      <c r="E19" s="116">
        <v>6</v>
      </c>
      <c r="F19" s="42">
        <v>12</v>
      </c>
      <c r="G19" s="26">
        <v>10</v>
      </c>
      <c r="H19" s="116">
        <v>6</v>
      </c>
      <c r="I19" s="42">
        <v>10</v>
      </c>
      <c r="J19" s="26">
        <v>10</v>
      </c>
      <c r="K19" s="92">
        <v>10</v>
      </c>
      <c r="L19" s="42">
        <v>14</v>
      </c>
      <c r="M19" s="26">
        <v>10</v>
      </c>
      <c r="N19" s="92">
        <v>10</v>
      </c>
      <c r="O19" s="55">
        <v>11</v>
      </c>
      <c r="P19" s="26">
        <v>10</v>
      </c>
    </row>
    <row r="20" spans="2:20" x14ac:dyDescent="0.25">
      <c r="B20" s="17" t="s">
        <v>9</v>
      </c>
      <c r="C20" s="27">
        <v>9</v>
      </c>
      <c r="D20" s="34"/>
      <c r="E20" s="98"/>
      <c r="F20" s="27">
        <v>13</v>
      </c>
      <c r="G20" s="119"/>
      <c r="H20" s="103"/>
      <c r="I20" s="43">
        <v>11</v>
      </c>
      <c r="J20" s="58">
        <v>10</v>
      </c>
      <c r="K20" s="106">
        <v>10</v>
      </c>
      <c r="L20" s="43">
        <v>15</v>
      </c>
      <c r="M20" s="58">
        <v>10</v>
      </c>
      <c r="N20" s="106">
        <v>10</v>
      </c>
      <c r="O20" s="43">
        <v>12</v>
      </c>
      <c r="P20" s="119"/>
    </row>
    <row r="21" spans="2:20" x14ac:dyDescent="0.25">
      <c r="B21" s="7" t="s">
        <v>10</v>
      </c>
      <c r="C21" s="28">
        <v>10</v>
      </c>
      <c r="D21" s="29"/>
      <c r="E21" s="95"/>
      <c r="F21" s="28">
        <v>14</v>
      </c>
      <c r="G21" s="118"/>
      <c r="H21" s="101"/>
      <c r="I21" s="44">
        <v>12</v>
      </c>
      <c r="J21" s="58">
        <v>10</v>
      </c>
      <c r="K21" s="107">
        <v>10</v>
      </c>
      <c r="L21" s="44">
        <v>16</v>
      </c>
      <c r="M21" s="58">
        <v>10</v>
      </c>
      <c r="N21" s="107">
        <v>10</v>
      </c>
      <c r="O21" s="44">
        <v>13</v>
      </c>
      <c r="P21" s="119"/>
    </row>
    <row r="22" spans="2:20" x14ac:dyDescent="0.25">
      <c r="B22" s="7" t="s">
        <v>11</v>
      </c>
      <c r="C22" s="28">
        <v>11</v>
      </c>
      <c r="D22" s="29"/>
      <c r="E22" s="95"/>
      <c r="F22" s="28">
        <v>15</v>
      </c>
      <c r="G22" s="120"/>
      <c r="H22" s="102"/>
      <c r="I22" s="44">
        <v>13</v>
      </c>
      <c r="J22" s="58">
        <v>10</v>
      </c>
      <c r="K22" s="107">
        <v>10</v>
      </c>
      <c r="L22" s="44">
        <v>17</v>
      </c>
      <c r="M22" s="58">
        <v>10</v>
      </c>
      <c r="N22" s="107">
        <v>10</v>
      </c>
      <c r="O22" s="44">
        <v>14</v>
      </c>
      <c r="P22" s="119"/>
    </row>
    <row r="23" spans="2:20" x14ac:dyDescent="0.25">
      <c r="B23" s="7" t="s">
        <v>12</v>
      </c>
      <c r="C23" s="35">
        <v>12</v>
      </c>
      <c r="D23" s="29"/>
      <c r="E23" s="95"/>
      <c r="F23" s="28">
        <v>16</v>
      </c>
      <c r="G23" s="71">
        <v>5</v>
      </c>
      <c r="H23" s="104">
        <v>6</v>
      </c>
      <c r="I23" s="11">
        <v>14</v>
      </c>
      <c r="J23" s="58">
        <v>10</v>
      </c>
      <c r="K23" s="107">
        <v>10</v>
      </c>
      <c r="L23" s="44">
        <v>18</v>
      </c>
      <c r="M23" s="58">
        <v>10</v>
      </c>
      <c r="N23" s="107">
        <v>10</v>
      </c>
      <c r="O23" s="44">
        <v>15</v>
      </c>
      <c r="P23" s="119"/>
    </row>
    <row r="24" spans="2:20" ht="15.75" thickBot="1" x14ac:dyDescent="0.3">
      <c r="B24" s="10" t="s">
        <v>13</v>
      </c>
      <c r="C24" s="36">
        <v>13</v>
      </c>
      <c r="D24" s="31"/>
      <c r="E24" s="96"/>
      <c r="F24" s="30">
        <v>17</v>
      </c>
      <c r="G24" s="72">
        <v>5</v>
      </c>
      <c r="H24" s="105">
        <v>6</v>
      </c>
      <c r="I24" s="12">
        <v>15</v>
      </c>
      <c r="J24" s="58">
        <v>10</v>
      </c>
      <c r="K24" s="110">
        <v>10</v>
      </c>
      <c r="L24" s="52">
        <v>19</v>
      </c>
      <c r="M24" s="58">
        <v>10</v>
      </c>
      <c r="N24" s="110">
        <v>10</v>
      </c>
      <c r="O24" s="52">
        <v>16</v>
      </c>
      <c r="P24" s="119"/>
      <c r="S24" s="9"/>
      <c r="T24" s="6"/>
    </row>
    <row r="25" spans="2:20" x14ac:dyDescent="0.25">
      <c r="B25" s="15" t="s">
        <v>14</v>
      </c>
      <c r="C25" s="32">
        <v>14</v>
      </c>
      <c r="D25" s="113">
        <v>6</v>
      </c>
      <c r="E25" s="117">
        <v>6</v>
      </c>
      <c r="F25" s="45">
        <v>18</v>
      </c>
      <c r="G25" s="33">
        <v>10</v>
      </c>
      <c r="H25" s="117">
        <v>6</v>
      </c>
      <c r="I25" s="45">
        <v>16</v>
      </c>
      <c r="J25" s="33">
        <v>10</v>
      </c>
      <c r="K25" s="97">
        <v>10</v>
      </c>
      <c r="L25" s="45">
        <v>20</v>
      </c>
      <c r="M25" s="33">
        <v>10</v>
      </c>
      <c r="N25" s="97">
        <v>10</v>
      </c>
      <c r="O25" s="54">
        <v>17</v>
      </c>
      <c r="P25" s="33">
        <v>10</v>
      </c>
    </row>
    <row r="26" spans="2:20" ht="15.75" thickBot="1" x14ac:dyDescent="0.3">
      <c r="B26" s="16" t="s">
        <v>15</v>
      </c>
      <c r="C26" s="25">
        <v>15</v>
      </c>
      <c r="D26" s="114">
        <v>6</v>
      </c>
      <c r="E26" s="116">
        <v>6</v>
      </c>
      <c r="F26" s="42">
        <v>19</v>
      </c>
      <c r="G26" s="26">
        <v>10</v>
      </c>
      <c r="H26" s="116">
        <v>6</v>
      </c>
      <c r="I26" s="42">
        <v>17</v>
      </c>
      <c r="J26" s="26">
        <v>10</v>
      </c>
      <c r="K26" s="92">
        <v>10</v>
      </c>
      <c r="L26" s="42">
        <v>21</v>
      </c>
      <c r="M26" s="26">
        <v>10</v>
      </c>
      <c r="N26" s="92">
        <v>10</v>
      </c>
      <c r="O26" s="55">
        <v>18</v>
      </c>
      <c r="P26" s="26">
        <v>10</v>
      </c>
    </row>
    <row r="27" spans="2:20" x14ac:dyDescent="0.25">
      <c r="B27" s="17" t="s">
        <v>9</v>
      </c>
      <c r="C27" s="27">
        <v>16</v>
      </c>
      <c r="D27" s="34"/>
      <c r="E27" s="98"/>
      <c r="F27" s="27">
        <v>20</v>
      </c>
      <c r="G27" s="119"/>
      <c r="H27" s="103"/>
      <c r="I27" s="43">
        <v>18</v>
      </c>
      <c r="J27" s="58">
        <v>10</v>
      </c>
      <c r="K27" s="106">
        <v>10</v>
      </c>
      <c r="L27" s="43">
        <v>22</v>
      </c>
      <c r="M27" s="58">
        <v>10</v>
      </c>
      <c r="N27" s="106">
        <v>10</v>
      </c>
      <c r="O27" s="43">
        <v>19</v>
      </c>
      <c r="P27" s="37"/>
    </row>
    <row r="28" spans="2:20" x14ac:dyDescent="0.25">
      <c r="B28" s="7" t="s">
        <v>10</v>
      </c>
      <c r="C28" s="28">
        <v>17</v>
      </c>
      <c r="D28" s="29"/>
      <c r="E28" s="95"/>
      <c r="F28" s="28">
        <v>21</v>
      </c>
      <c r="G28" s="119"/>
      <c r="H28" s="101"/>
      <c r="I28" s="44">
        <v>19</v>
      </c>
      <c r="J28" s="58">
        <v>10</v>
      </c>
      <c r="K28" s="107">
        <v>10</v>
      </c>
      <c r="L28" s="44">
        <v>23</v>
      </c>
      <c r="M28" s="58">
        <v>10</v>
      </c>
      <c r="N28" s="107">
        <v>10</v>
      </c>
      <c r="O28" s="44">
        <v>20</v>
      </c>
      <c r="P28" s="21"/>
    </row>
    <row r="29" spans="2:20" x14ac:dyDescent="0.25">
      <c r="B29" s="7" t="s">
        <v>11</v>
      </c>
      <c r="C29" s="28">
        <v>18</v>
      </c>
      <c r="D29" s="29"/>
      <c r="E29" s="95"/>
      <c r="F29" s="28">
        <v>22</v>
      </c>
      <c r="G29" s="119"/>
      <c r="H29" s="101"/>
      <c r="I29" s="44">
        <v>20</v>
      </c>
      <c r="J29" s="58">
        <v>10</v>
      </c>
      <c r="K29" s="107">
        <v>10</v>
      </c>
      <c r="L29" s="44">
        <v>24</v>
      </c>
      <c r="M29" s="58">
        <v>10</v>
      </c>
      <c r="N29" s="107">
        <v>10</v>
      </c>
      <c r="O29" s="44">
        <v>21</v>
      </c>
      <c r="P29" s="21"/>
    </row>
    <row r="30" spans="2:20" x14ac:dyDescent="0.25">
      <c r="B30" s="7" t="s">
        <v>12</v>
      </c>
      <c r="C30" s="28">
        <v>19</v>
      </c>
      <c r="D30" s="29"/>
      <c r="E30" s="95"/>
      <c r="F30" s="28">
        <v>23</v>
      </c>
      <c r="G30" s="119"/>
      <c r="H30" s="101"/>
      <c r="I30" s="44">
        <v>21</v>
      </c>
      <c r="J30" s="58">
        <v>10</v>
      </c>
      <c r="K30" s="107">
        <v>10</v>
      </c>
      <c r="L30" s="44">
        <v>25</v>
      </c>
      <c r="M30" s="58">
        <v>10</v>
      </c>
      <c r="N30" s="107">
        <v>10</v>
      </c>
      <c r="O30" s="44">
        <v>22</v>
      </c>
      <c r="P30" s="21"/>
    </row>
    <row r="31" spans="2:20" ht="15.75" thickBot="1" x14ac:dyDescent="0.3">
      <c r="B31" s="10" t="s">
        <v>13</v>
      </c>
      <c r="C31" s="30">
        <v>20</v>
      </c>
      <c r="D31" s="31"/>
      <c r="E31" s="96"/>
      <c r="F31" s="30">
        <v>24</v>
      </c>
      <c r="G31" s="119"/>
      <c r="H31" s="102"/>
      <c r="I31" s="52">
        <v>22</v>
      </c>
      <c r="J31" s="58">
        <v>10</v>
      </c>
      <c r="K31" s="110">
        <v>10</v>
      </c>
      <c r="L31" s="52">
        <v>26</v>
      </c>
      <c r="M31" s="58">
        <v>10</v>
      </c>
      <c r="N31" s="110">
        <v>10</v>
      </c>
      <c r="O31" s="52">
        <v>23</v>
      </c>
      <c r="P31" s="24"/>
    </row>
    <row r="32" spans="2:20" x14ac:dyDescent="0.25">
      <c r="B32" s="15" t="s">
        <v>14</v>
      </c>
      <c r="C32" s="32">
        <v>21</v>
      </c>
      <c r="D32" s="113">
        <v>6</v>
      </c>
      <c r="E32" s="117">
        <v>6</v>
      </c>
      <c r="F32" s="45">
        <v>25</v>
      </c>
      <c r="G32" s="33">
        <v>10</v>
      </c>
      <c r="H32" s="97">
        <v>10</v>
      </c>
      <c r="I32" s="45">
        <v>23</v>
      </c>
      <c r="J32" s="33">
        <v>10</v>
      </c>
      <c r="K32" s="97">
        <v>10</v>
      </c>
      <c r="L32" s="45">
        <v>27</v>
      </c>
      <c r="M32" s="33">
        <v>10</v>
      </c>
      <c r="N32" s="97">
        <v>10</v>
      </c>
      <c r="O32" s="54">
        <v>24</v>
      </c>
      <c r="P32" s="13"/>
    </row>
    <row r="33" spans="2:28" ht="15.75" thickBot="1" x14ac:dyDescent="0.3">
      <c r="B33" s="16" t="s">
        <v>15</v>
      </c>
      <c r="C33" s="25">
        <v>22</v>
      </c>
      <c r="D33" s="114">
        <v>6</v>
      </c>
      <c r="E33" s="116">
        <v>6</v>
      </c>
      <c r="F33" s="42">
        <v>26</v>
      </c>
      <c r="G33" s="26">
        <v>10</v>
      </c>
      <c r="H33" s="92">
        <v>10</v>
      </c>
      <c r="I33" s="42">
        <v>24</v>
      </c>
      <c r="J33" s="26">
        <v>10</v>
      </c>
      <c r="K33" s="92">
        <v>10</v>
      </c>
      <c r="L33" s="42">
        <v>28</v>
      </c>
      <c r="M33" s="26">
        <v>10</v>
      </c>
      <c r="N33" s="92">
        <v>10</v>
      </c>
      <c r="O33" s="55">
        <v>25</v>
      </c>
      <c r="P33" s="14"/>
    </row>
    <row r="34" spans="2:28" x14ac:dyDescent="0.25">
      <c r="B34" s="17" t="s">
        <v>9</v>
      </c>
      <c r="C34" s="27">
        <v>23</v>
      </c>
      <c r="D34" s="34"/>
      <c r="E34" s="98"/>
      <c r="F34" s="27">
        <v>27</v>
      </c>
      <c r="G34" s="58">
        <v>10</v>
      </c>
      <c r="H34" s="106">
        <v>10</v>
      </c>
      <c r="I34" s="43">
        <v>25</v>
      </c>
      <c r="J34" s="58">
        <v>10</v>
      </c>
      <c r="K34" s="106">
        <v>10</v>
      </c>
      <c r="L34" s="43">
        <v>29</v>
      </c>
      <c r="M34" s="58">
        <v>10</v>
      </c>
      <c r="N34" s="106">
        <v>10</v>
      </c>
      <c r="O34" s="43">
        <v>26</v>
      </c>
      <c r="P34" s="37"/>
    </row>
    <row r="35" spans="2:28" x14ac:dyDescent="0.25">
      <c r="B35" s="7" t="s">
        <v>10</v>
      </c>
      <c r="C35" s="28">
        <v>24</v>
      </c>
      <c r="D35" s="29"/>
      <c r="E35" s="95"/>
      <c r="F35" s="28">
        <v>28</v>
      </c>
      <c r="G35" s="58">
        <v>10</v>
      </c>
      <c r="H35" s="106">
        <v>10</v>
      </c>
      <c r="I35" s="44">
        <v>26</v>
      </c>
      <c r="J35" s="58">
        <v>10</v>
      </c>
      <c r="K35" s="107">
        <v>10</v>
      </c>
      <c r="L35" s="44">
        <v>30</v>
      </c>
      <c r="M35" s="58">
        <v>10</v>
      </c>
      <c r="N35" s="107">
        <v>10</v>
      </c>
      <c r="O35" s="44">
        <v>27</v>
      </c>
      <c r="P35" s="21"/>
    </row>
    <row r="36" spans="2:28" x14ac:dyDescent="0.25">
      <c r="B36" s="7" t="s">
        <v>11</v>
      </c>
      <c r="C36" s="28">
        <v>25</v>
      </c>
      <c r="D36" s="29"/>
      <c r="E36" s="95"/>
      <c r="F36" s="28">
        <v>29</v>
      </c>
      <c r="G36" s="58">
        <v>10</v>
      </c>
      <c r="H36" s="106">
        <v>10</v>
      </c>
      <c r="I36" s="44">
        <v>27</v>
      </c>
      <c r="J36" s="58">
        <v>10</v>
      </c>
      <c r="K36" s="107">
        <v>10</v>
      </c>
      <c r="L36" s="44">
        <v>31</v>
      </c>
      <c r="M36" s="58">
        <v>10</v>
      </c>
      <c r="N36" s="107">
        <v>10</v>
      </c>
      <c r="O36" s="44">
        <v>28</v>
      </c>
      <c r="P36" s="21"/>
    </row>
    <row r="37" spans="2:28" x14ac:dyDescent="0.25">
      <c r="B37" s="7" t="s">
        <v>12</v>
      </c>
      <c r="C37" s="28">
        <v>26</v>
      </c>
      <c r="D37" s="29"/>
      <c r="E37" s="95"/>
      <c r="F37" s="28">
        <v>30</v>
      </c>
      <c r="G37" s="58">
        <v>10</v>
      </c>
      <c r="H37" s="106">
        <v>10</v>
      </c>
      <c r="I37" s="44">
        <v>28</v>
      </c>
      <c r="J37" s="58">
        <v>10</v>
      </c>
      <c r="K37" s="107">
        <v>10</v>
      </c>
      <c r="L37" s="51"/>
      <c r="M37" s="21"/>
      <c r="N37" s="90"/>
      <c r="O37" s="44">
        <v>29</v>
      </c>
      <c r="P37" s="21"/>
    </row>
    <row r="38" spans="2:28" ht="15.75" thickBot="1" x14ac:dyDescent="0.3">
      <c r="B38" s="10" t="s">
        <v>13</v>
      </c>
      <c r="C38" s="30">
        <v>27</v>
      </c>
      <c r="D38" s="31"/>
      <c r="E38" s="96"/>
      <c r="F38" s="46"/>
      <c r="G38" s="24"/>
      <c r="H38" s="91"/>
      <c r="I38" s="52">
        <v>29</v>
      </c>
      <c r="J38" s="58">
        <v>10</v>
      </c>
      <c r="K38" s="110">
        <v>10</v>
      </c>
      <c r="L38" s="53"/>
      <c r="M38" s="24"/>
      <c r="N38" s="91"/>
      <c r="O38" s="52">
        <v>30</v>
      </c>
      <c r="P38" s="24"/>
    </row>
    <row r="39" spans="2:28" x14ac:dyDescent="0.25">
      <c r="B39" s="15" t="s">
        <v>14</v>
      </c>
      <c r="C39" s="32">
        <v>28</v>
      </c>
      <c r="D39" s="113">
        <v>6</v>
      </c>
      <c r="E39" s="117">
        <v>6</v>
      </c>
      <c r="F39" s="47"/>
      <c r="G39" s="13"/>
      <c r="H39" s="108"/>
      <c r="I39" s="45">
        <v>30</v>
      </c>
      <c r="J39" s="33">
        <v>10</v>
      </c>
      <c r="K39" s="97">
        <v>10</v>
      </c>
      <c r="L39" s="47"/>
      <c r="M39" s="13"/>
      <c r="N39" s="108"/>
      <c r="O39" s="56"/>
      <c r="P39" s="13"/>
    </row>
    <row r="40" spans="2:28" ht="15.75" thickBot="1" x14ac:dyDescent="0.3">
      <c r="B40" s="16" t="s">
        <v>15</v>
      </c>
      <c r="C40" s="25">
        <v>29</v>
      </c>
      <c r="D40" s="114">
        <v>6</v>
      </c>
      <c r="E40" s="116">
        <v>6</v>
      </c>
      <c r="F40" s="48"/>
      <c r="G40" s="14"/>
      <c r="H40" s="109"/>
      <c r="I40" s="42">
        <v>31</v>
      </c>
      <c r="J40" s="26">
        <v>10</v>
      </c>
      <c r="K40" s="92">
        <v>10</v>
      </c>
      <c r="L40" s="48"/>
      <c r="M40" s="14"/>
      <c r="N40" s="109"/>
      <c r="O40" s="57"/>
      <c r="P40" s="14"/>
    </row>
    <row r="41" spans="2:28" x14ac:dyDescent="0.25">
      <c r="B41" s="17" t="s">
        <v>9</v>
      </c>
      <c r="C41" s="27">
        <v>30</v>
      </c>
      <c r="D41" s="37"/>
      <c r="E41" s="99"/>
      <c r="F41" s="49"/>
      <c r="G41" s="37"/>
      <c r="H41" s="99"/>
      <c r="I41" s="49"/>
      <c r="J41" s="37"/>
      <c r="K41" s="99"/>
      <c r="L41" s="49"/>
      <c r="M41" s="37"/>
      <c r="N41" s="99"/>
      <c r="O41" s="49"/>
      <c r="P41" s="37"/>
    </row>
    <row r="42" spans="2:28" ht="15.75" thickBot="1" x14ac:dyDescent="0.3">
      <c r="B42" s="7" t="s">
        <v>10</v>
      </c>
      <c r="C42" s="38">
        <v>31</v>
      </c>
      <c r="D42" s="39"/>
      <c r="E42" s="100"/>
      <c r="F42" s="50"/>
      <c r="G42" s="39"/>
      <c r="H42" s="100"/>
      <c r="I42" s="50"/>
      <c r="J42" s="39"/>
      <c r="K42" s="100"/>
      <c r="L42" s="50"/>
      <c r="M42" s="39"/>
      <c r="N42" s="100"/>
      <c r="O42" s="50"/>
      <c r="P42" s="39"/>
      <c r="R42" t="s">
        <v>21</v>
      </c>
    </row>
    <row r="43" spans="2:28" ht="30.75" customHeight="1" x14ac:dyDescent="0.25">
      <c r="R43" s="203" t="s">
        <v>22</v>
      </c>
      <c r="S43" s="203"/>
      <c r="T43" s="203"/>
      <c r="U43" s="203"/>
      <c r="V43" s="203"/>
      <c r="W43" s="203"/>
      <c r="X43" s="203"/>
      <c r="Y43" s="203"/>
      <c r="Z43" s="203"/>
      <c r="AA43" s="203"/>
      <c r="AB43" s="203"/>
    </row>
    <row r="44" spans="2:28" x14ac:dyDescent="0.25">
      <c r="C44" t="s">
        <v>18</v>
      </c>
      <c r="D44" s="122">
        <f>(D11+D12+D18+D19+D25+D26+D32+D33+D39+D40)*6</f>
        <v>360</v>
      </c>
      <c r="E44" s="8"/>
      <c r="F44" t="s">
        <v>18</v>
      </c>
      <c r="G44" s="8">
        <f>(G11+G12+G18+G19+G25+G26+G32+G33)*6</f>
        <v>480</v>
      </c>
      <c r="H44" s="8"/>
      <c r="I44" t="s">
        <v>18</v>
      </c>
      <c r="J44" s="8">
        <f>(J11+J12+J18+J19+J25+J26+J32+J33+J39+J40)*6</f>
        <v>600</v>
      </c>
      <c r="K44" s="8"/>
      <c r="L44" t="s">
        <v>18</v>
      </c>
      <c r="M44" s="8">
        <f>(M11+M12+M18+M19+M25+M26+M32+M33)*6</f>
        <v>480</v>
      </c>
      <c r="N44" s="8"/>
      <c r="O44" t="s">
        <v>18</v>
      </c>
      <c r="P44" s="8">
        <f>(P11+P12+P18+P19+P25+P26)*6</f>
        <v>360</v>
      </c>
      <c r="R44" t="s">
        <v>23</v>
      </c>
    </row>
    <row r="45" spans="2:28" x14ac:dyDescent="0.25">
      <c r="C45" t="s">
        <v>18</v>
      </c>
      <c r="D45" s="63">
        <f>(D13+D14)*6</f>
        <v>72</v>
      </c>
      <c r="E45" s="63"/>
      <c r="F45" t="s">
        <v>18</v>
      </c>
      <c r="G45" s="61">
        <f>(G23+G24)*6</f>
        <v>60</v>
      </c>
      <c r="H45" s="61"/>
      <c r="I45" t="s">
        <v>18</v>
      </c>
      <c r="J45" s="62">
        <f>(J10+J13+J14+J15+J16+J17+J20+J21+J22+J23+J24+J27+J28+J29+J30+J31+J34+J35+J36+J37+J38)*6</f>
        <v>1260</v>
      </c>
      <c r="K45" s="62"/>
      <c r="L45" t="s">
        <v>18</v>
      </c>
      <c r="M45" s="62">
        <f>(M6+M7+M8+M9+M10+M13+M14+M15+M16+M17+M20+M21+M22+M23+M24+M27+M28+M29+M30+M31+M34+M35+M36)*6</f>
        <v>1380</v>
      </c>
      <c r="N45" s="62"/>
      <c r="O45" t="s">
        <v>18</v>
      </c>
      <c r="P45" s="61">
        <f>(P9+P10+P13+P14+P15+P16+P17+P20+P21+P22+P23+P24)*6</f>
        <v>0</v>
      </c>
      <c r="R45" t="s">
        <v>24</v>
      </c>
    </row>
    <row r="46" spans="2:28" ht="15.75" customHeight="1" thickBot="1" x14ac:dyDescent="0.3">
      <c r="C46" t="s">
        <v>18</v>
      </c>
      <c r="F46" t="s">
        <v>18</v>
      </c>
      <c r="G46" s="62">
        <f>(G34+G35+G36+G37)*6</f>
        <v>240</v>
      </c>
      <c r="H46" s="62"/>
      <c r="R46" s="203" t="s">
        <v>25</v>
      </c>
      <c r="S46" s="203"/>
      <c r="T46" s="203"/>
      <c r="U46" s="203"/>
      <c r="V46" s="203"/>
      <c r="W46" s="203"/>
      <c r="X46" s="203"/>
      <c r="Y46" s="203"/>
      <c r="Z46" s="203"/>
      <c r="AA46" s="203"/>
      <c r="AB46" s="203"/>
    </row>
    <row r="47" spans="2:28" ht="15.75" thickBot="1" x14ac:dyDescent="0.3">
      <c r="D47" s="64">
        <f>SUM(D44:D46)</f>
        <v>432</v>
      </c>
      <c r="G47" s="64">
        <f>SUM(G44:G46)</f>
        <v>780</v>
      </c>
      <c r="J47" s="64">
        <f>SUM(J44:J46)</f>
        <v>1860</v>
      </c>
      <c r="M47" s="64">
        <f>SUM(M44:M46)</f>
        <v>1860</v>
      </c>
      <c r="P47" s="64">
        <f>SUM(P44:P46)</f>
        <v>360</v>
      </c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</row>
    <row r="48" spans="2:28" ht="15.75" thickBot="1" x14ac:dyDescent="0.3"/>
    <row r="49" spans="4:16" ht="15.75" thickBot="1" x14ac:dyDescent="0.3">
      <c r="M49" s="66" t="s">
        <v>19</v>
      </c>
      <c r="N49" s="111"/>
      <c r="O49" s="65"/>
      <c r="P49" s="70">
        <f>D47+G47+J47+M47+P47</f>
        <v>5292</v>
      </c>
    </row>
    <row r="50" spans="4:16" x14ac:dyDescent="0.25">
      <c r="D50" s="87" t="s">
        <v>26</v>
      </c>
      <c r="E50" s="87"/>
      <c r="G50" s="87" t="s">
        <v>26</v>
      </c>
      <c r="H50" s="87"/>
    </row>
    <row r="51" spans="4:16" ht="15.75" thickBot="1" x14ac:dyDescent="0.3"/>
    <row r="52" spans="4:16" ht="15.75" thickBot="1" x14ac:dyDescent="0.3">
      <c r="D52" s="112"/>
      <c r="F52" t="s">
        <v>29</v>
      </c>
    </row>
    <row r="53" spans="4:16" ht="15.75" thickBot="1" x14ac:dyDescent="0.3">
      <c r="D53" s="83"/>
      <c r="F53" t="s">
        <v>30</v>
      </c>
    </row>
    <row r="54" spans="4:16" ht="15.75" thickBot="1" x14ac:dyDescent="0.3">
      <c r="D54" s="84"/>
      <c r="F54" t="s">
        <v>32</v>
      </c>
    </row>
    <row r="55" spans="4:16" ht="15.75" thickBot="1" x14ac:dyDescent="0.3">
      <c r="D55" s="85"/>
      <c r="F55" t="s">
        <v>31</v>
      </c>
    </row>
    <row r="56" spans="4:16" ht="15.75" thickBot="1" x14ac:dyDescent="0.3">
      <c r="D56" s="86"/>
      <c r="F56" t="s">
        <v>33</v>
      </c>
    </row>
  </sheetData>
  <mergeCells count="8">
    <mergeCell ref="R43:AB43"/>
    <mergeCell ref="R46:AB47"/>
    <mergeCell ref="C4:D4"/>
    <mergeCell ref="F4:G4"/>
    <mergeCell ref="I4:J4"/>
    <mergeCell ref="L4:M4"/>
    <mergeCell ref="O4:P4"/>
    <mergeCell ref="V13:W13"/>
  </mergeCells>
  <pageMargins left="0.7" right="0.7" top="0.75" bottom="0.75" header="0.3" footer="0.3"/>
  <pageSetup paperSize="9" scale="83" fitToWidth="0" orientation="portrait" r:id="rId1"/>
  <ignoredErrors>
    <ignoredError sqref="U1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2025-01-17T09:44:54Z</dcterms:modified>
</cp:coreProperties>
</file>