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R:\10.Marzenna Chudzik\2025 r\Remont 802 od 9+740 do 11+100 Siennica\"/>
    </mc:Choice>
  </mc:AlternateContent>
  <xr:revisionPtr revIDLastSave="0" documentId="13_ncr:1_{64F147EA-B587-480F-B713-6BF4C98C687F}" xr6:coauthVersionLast="47" xr6:coauthVersionMax="47" xr10:uidLastSave="{00000000-0000-0000-0000-000000000000}"/>
  <bookViews>
    <workbookView xWindow="-120" yWindow="-120" windowWidth="29040" windowHeight="17640" xr2:uid="{FB9AB671-C03E-4967-9E39-2BC21AAFD4C6}"/>
  </bookViews>
  <sheets>
    <sheet name="Przedmiar" sheetId="23" r:id="rId1"/>
  </sheets>
  <definedNames>
    <definedName name="_xlnm.Print_Area" localSheetId="0">Przedmiar!$A$1:$F$129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5" i="23" l="1"/>
  <c r="F77" i="23" s="1"/>
  <c r="E63" i="23"/>
  <c r="F65" i="23" s="1"/>
  <c r="E51" i="23"/>
  <c r="F53" i="23" s="1"/>
  <c r="F45" i="23"/>
  <c r="F41" i="23"/>
  <c r="C39" i="23"/>
  <c r="F129" i="23"/>
  <c r="F125" i="23"/>
  <c r="F121" i="23"/>
  <c r="F117" i="23"/>
  <c r="F113" i="23"/>
  <c r="F109" i="23"/>
  <c r="F105" i="23"/>
  <c r="F101" i="23"/>
  <c r="F97" i="23"/>
  <c r="F93" i="23"/>
  <c r="F89" i="23"/>
  <c r="F85" i="23"/>
  <c r="F81" i="23"/>
  <c r="F73" i="23"/>
  <c r="F69" i="23"/>
  <c r="F61" i="23"/>
  <c r="F57" i="23"/>
  <c r="F49" i="23"/>
  <c r="F37" i="23"/>
  <c r="F33" i="23"/>
  <c r="F29" i="23"/>
  <c r="F25" i="23"/>
  <c r="E19" i="23"/>
  <c r="E18" i="23"/>
  <c r="F21" i="23" s="1"/>
  <c r="F16" i="23"/>
  <c r="F12" i="23"/>
  <c r="F8" i="23"/>
</calcChain>
</file>

<file path=xl/sharedStrings.xml><?xml version="1.0" encoding="utf-8"?>
<sst xmlns="http://schemas.openxmlformats.org/spreadsheetml/2006/main" count="147" uniqueCount="73">
  <si>
    <t>L.p.</t>
  </si>
  <si>
    <t>Nr. Spec.</t>
  </si>
  <si>
    <t>Opis i wyliczenia</t>
  </si>
  <si>
    <t>Poszcz.</t>
  </si>
  <si>
    <t>Razem</t>
  </si>
  <si>
    <t>PRZEDMIAR ROBÓT</t>
  </si>
  <si>
    <t>m2</t>
  </si>
  <si>
    <t>RAZEM:</t>
  </si>
  <si>
    <t>Mechaniczne oczyszczenie i skropienie nawierzchni drogowych 
emulsją asfaltową</t>
  </si>
  <si>
    <t>Wykonanie warstwy ścieralnej z AC 11 S PMB 45/80-55 KR 3-4 gr. 4 cm po zagęszczeniu</t>
  </si>
  <si>
    <t>Wykonanie poboczy z mieszanki kruszyw łamanych 0/31,5mm C90/3 stabilizowanych mechanicznie o grubości po zagęszczeniu 10 cm</t>
  </si>
  <si>
    <t>m</t>
  </si>
  <si>
    <t>Mechaniczne wykonanie koryta gł. do 25 cm w gruncie kat. II-IV wraz z profilowaniem i zagęszczaniem podłoża pod warstwy konstrukcyjne i odwozem urobku</t>
  </si>
  <si>
    <t>Mechaniczne wykonanie koryta gł. do 15 cm w gruncie kat. II-IV wraz z profilowaniem i zagęszczaniem podłoża pod warstwy konstrukcyjne i odwozem urobku</t>
  </si>
  <si>
    <t>Mechaniczne oczyszczenie rowów z namułu gr. 25cm wraz z 
profilowaniem skarp i dna rowu oraz odwiezieniem urobku</t>
  </si>
  <si>
    <t>kpl</t>
  </si>
  <si>
    <t>D-08.03.01</t>
  </si>
  <si>
    <t>D-04.06.01</t>
  </si>
  <si>
    <t>D-01.03.02</t>
  </si>
  <si>
    <t>D-05.03.11</t>
  </si>
  <si>
    <t>D-04.05.01</t>
  </si>
  <si>
    <t>D-04.03.01</t>
  </si>
  <si>
    <t>D-05.03.05a</t>
  </si>
  <si>
    <t>D-05.03.05b</t>
  </si>
  <si>
    <t>D-06.03.01</t>
  </si>
  <si>
    <t>D-06.04.01</t>
  </si>
  <si>
    <t>D-06.01.01</t>
  </si>
  <si>
    <t>D-06.01.02</t>
  </si>
  <si>
    <t>D-05.03.23</t>
  </si>
  <si>
    <t>D-07.01.01</t>
  </si>
  <si>
    <t>J.m.</t>
  </si>
  <si>
    <t>szt</t>
  </si>
  <si>
    <t>Punkowe elementy odblaskowe</t>
  </si>
  <si>
    <t>Przełożenie krawężnika betonowego o wymiarach 20x30 cm wraz z wykonaniem ławy i oporu z betonu C12/15 z wymianą krawężnika na nowy</t>
  </si>
  <si>
    <t>D-08.01.05</t>
  </si>
  <si>
    <t>Warstwa wiążąca z betonu asfaltowego  AC 16 W PMB 25/55-60 KR 3-4 grubości 6 cm</t>
  </si>
  <si>
    <t>Regulacja pionowa włazów studni telekomunikacyjnych</t>
  </si>
  <si>
    <t>Regulacja pionowa dla zaworów wodociągowych</t>
  </si>
  <si>
    <t>Regulacja pionowa włazów studzienek kanalizacyjnych</t>
  </si>
  <si>
    <t xml:space="preserve">Przełożenie opornika betonowego o wymiarach 12x25 cm wraz z wykonaniem ławy i oporu z betonu C12/15 uwzględniając zakup i wymianę na nowy </t>
  </si>
  <si>
    <t>Remont drogi wojewódzkiej nr 802 na odcinku od km 9+740 do km 11+100 w m. Siennica, powiat miński, województwo mazowieckie</t>
  </si>
  <si>
    <t>Wykonanie aktualizacji projektu stałej organizacji ruchu odcinka drogi wojewódzkiej nr 802 na odcinku od km 9+740 do km 11+150</t>
  </si>
  <si>
    <t xml:space="preserve">Oznakowanie poziome jezdni grubowarstwowe na odc. od km 9+740 do km 11+150  zgodnie z aktualizacją projektu stałej organizacji ruchu. Obecna ilość
oznakowania wynosi ok. 480m2, natomiast docelowa ilość wynikać będzie z
zatwierdzonego projektu stałej organizacji ruchu </t>
  </si>
  <si>
    <t>Przełożenie obrzeży betonowych o wymiarach 20x6 cm wraz z wykonaniem ławy i oporu z betonu C8/10 uwzględniając 20% wymiany zniszczonego obrzeża na nowe</t>
  </si>
  <si>
    <t>Przełożenie obrzeży betonowych o wymiarach 30x8 cm wraz z wykonaniem ławy i oporu z betonu C8/10 uwzględniając 10% wymiany zniszczonego obrzeża na nowe</t>
  </si>
  <si>
    <t>Wykonanie podbudowy CBGM C5/6 o grubości po zagęszczeniu 10 cm</t>
  </si>
  <si>
    <t>Wykonanie podbudowy CBGM C8/10 o grubości po zagęszczeniu 20 cm</t>
  </si>
  <si>
    <t>226 &lt;zatoki, parking&gt;</t>
  </si>
  <si>
    <t>802 &lt;pod w. wiążącą&gt;</t>
  </si>
  <si>
    <t>10003,25 &lt;pod w. ścieralną&gt;</t>
  </si>
  <si>
    <t>D-07.02.01</t>
  </si>
  <si>
    <t>Przełożenie płytek chodnikowych żóltych z wypustkami wraz z wykonaniem podsypki cementowo-piaskowej 1:4 gr. 3cm, spoiny wypełnione piaskiem, uwzględniając zakup i wymianę płytek na nowe</t>
  </si>
  <si>
    <t>Ręczne rozebranie nawierzchni opasek i azylów z kostki kamiennej (odwiezienie kostki na teren bazy w Siedlcach)</t>
  </si>
  <si>
    <t>2183 &lt;zieleńce&gt;</t>
  </si>
  <si>
    <t>D-08.01.01</t>
  </si>
  <si>
    <t>Rozłożenie warstwy ziemi urodzajnej (humusu) gr.5cm z obisianiem nasionami traw</t>
  </si>
  <si>
    <t>2893x0,3=867,9</t>
  </si>
  <si>
    <t>Przełożenie istniejącej kostki kamiennej 6-8cm wraz z wykonaniem podsypki cementowo-piaskowej 1:4 gr. 5cm, spoiny wypełnione fugą żywiczną</t>
  </si>
  <si>
    <t>107 &lt;azyle, opaski przy rondzie&gt;</t>
  </si>
  <si>
    <t>84 &lt;zatoki&gt;</t>
  </si>
  <si>
    <t>33,6 &lt;przy przejściach&gt;</t>
  </si>
  <si>
    <t>18,3 &lt;opaska na pierścieniu ronda&gt;</t>
  </si>
  <si>
    <t>Regulacja pionowa wpustów studzienek kanalizacyjnych wraz z oczyszczeniem osadników</t>
  </si>
  <si>
    <t>Frezowanie nawierzchni bitumicznej o gr.4cm z odwozem destruktu na teren bazy w Siedlcach
(nawierzchnia wykonana po 2000r.)</t>
  </si>
  <si>
    <t>Frezowanie nawierzchni bitumicznej o gr. 6cm z odwozem destruktu na teren bazy w Siedlcach (nawierzchnia wykonana po 2000r.)</t>
  </si>
  <si>
    <t>Przełożenie istniejącej kostki brukowej wraz z wykonaniem podsypki cementowo-piaskowej 1:4 gr. 3cm, spoiny wypełnione piaskiem, uwzględniając zakup i wymianę na nową kostkę brukową w ilości 10%</t>
  </si>
  <si>
    <t>Przełożenie ścieku przykrawęznikowego z betonowej kostki brukowej wraz z wykonaniem podsypki cementowo-piaskowej 1:4 gr. 5cm, spoiny wypełnione piaskiem, uwzględniając zakup i wymianę na nową kostkę brukową w ilości 10%</t>
  </si>
  <si>
    <t>Przełożenie oznakowania U-5a (11szt) i C-9 (11szt) z dostawą i montażem gniazd RS (11szt) i wymianą pylonów U-5a na nowe</t>
  </si>
  <si>
    <t>Mechaniczna ścinka nadmiaru ziemi o średniej gł. 10cm wraz z odwozem urobku</t>
  </si>
  <si>
    <t xml:space="preserve">5543,2 + 107 + 18,3 &lt;chodnik,opaski, azyle&gt; </t>
  </si>
  <si>
    <t>5543,2 + 107 +18,3 &lt;chodnik,opaski, azyle&gt;</t>
  </si>
  <si>
    <t>5543,2 - 33,6 &lt;chodniki&gt; + 226 &lt;zatoki, parking&gt;</t>
  </si>
  <si>
    <t>Nawierzchnia z betonowej kostki brukowej szarej typu holland gr. 6cm wraz z wykonaniem podsypki cementowo-piaskowej 1:4 gr. 3cm, spoiny wypełnione piaskiem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</si>
</sst>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2" fontId="0" fillId="0" borderId="0" xfId="0" applyNumberFormat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0" fillId="0" borderId="3" xfId="0" applyBorder="1" applyAlignment="1">
      <alignment wrapText="1"/>
    </xf>
    <xf numFmtId="2" fontId="0" fillId="0" borderId="0" xfId="0" applyNumberFormat="1" applyAlignment="1">
      <alignment horizontal="center" vertical="center"/>
    </xf>
    <xf numFmtId="0" fontId="0" fillId="0" borderId="3" xfId="0" applyBorder="1"/>
    <xf numFmtId="2" fontId="0" fillId="0" borderId="3" xfId="0" applyNumberFormat="1" applyBorder="1" applyAlignment="1">
      <alignment horizontal="left"/>
    </xf>
    <xf numFmtId="0" fontId="0" fillId="0" borderId="4" xfId="0" applyBorder="1"/>
    <xf numFmtId="0" fontId="0" fillId="0" borderId="4" xfId="0" applyBorder="1" applyAlignment="1">
      <alignment horizontal="left" wrapText="1"/>
    </xf>
    <xf numFmtId="2" fontId="0" fillId="0" borderId="4" xfId="0" applyNumberFormat="1" applyBorder="1" applyAlignment="1">
      <alignment horizontal="left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CFE46D-C372-4AAF-87E8-8FCCA1F17F2C}">
  <sheetPr>
    <pageSetUpPr fitToPage="1"/>
  </sheetPr>
  <dimension ref="A1:F129"/>
  <sheetViews>
    <sheetView tabSelected="1" view="pageBreakPreview" zoomScale="85" zoomScaleNormal="100" zoomScaleSheetLayoutView="85" workbookViewId="0">
      <selection activeCell="C57" sqref="C57"/>
    </sheetView>
  </sheetViews>
  <sheetFormatPr defaultRowHeight="15" x14ac:dyDescent="0.25"/>
  <cols>
    <col min="1" max="1" width="6" customWidth="1"/>
    <col min="2" max="2" width="12.85546875" customWidth="1"/>
    <col min="3" max="3" width="78.42578125" customWidth="1"/>
    <col min="5" max="5" width="10.7109375" style="1" customWidth="1"/>
    <col min="6" max="6" width="10.5703125" style="1" customWidth="1"/>
    <col min="14" max="14" width="71" customWidth="1"/>
  </cols>
  <sheetData>
    <row r="1" spans="1:6" x14ac:dyDescent="0.25">
      <c r="A1" s="27" t="s">
        <v>5</v>
      </c>
      <c r="B1" s="27"/>
      <c r="C1" s="27"/>
      <c r="D1" s="27"/>
      <c r="E1" s="27"/>
      <c r="F1" s="27"/>
    </row>
    <row r="2" spans="1:6" ht="18.75" customHeight="1" x14ac:dyDescent="0.25">
      <c r="A2" s="28" t="s">
        <v>40</v>
      </c>
      <c r="B2" s="28"/>
      <c r="C2" s="28"/>
      <c r="D2" s="28"/>
      <c r="E2" s="28"/>
      <c r="F2" s="28"/>
    </row>
    <row r="3" spans="1:6" x14ac:dyDescent="0.25">
      <c r="A3" s="29"/>
      <c r="B3" s="29"/>
      <c r="C3" s="29"/>
      <c r="D3" s="29"/>
      <c r="E3" s="29"/>
      <c r="F3" s="29"/>
    </row>
    <row r="4" spans="1:6" x14ac:dyDescent="0.25">
      <c r="A4" s="2" t="s">
        <v>0</v>
      </c>
      <c r="B4" s="2" t="s">
        <v>1</v>
      </c>
      <c r="C4" s="2" t="s">
        <v>2</v>
      </c>
      <c r="D4" s="2" t="s">
        <v>30</v>
      </c>
      <c r="E4" s="3" t="s">
        <v>3</v>
      </c>
      <c r="F4" s="3" t="s">
        <v>4</v>
      </c>
    </row>
    <row r="5" spans="1:6" ht="29.1" customHeight="1" x14ac:dyDescent="0.25">
      <c r="A5" s="10">
        <v>1</v>
      </c>
      <c r="B5" s="10" t="s">
        <v>18</v>
      </c>
      <c r="C5" s="5" t="s">
        <v>52</v>
      </c>
      <c r="D5" s="10"/>
      <c r="E5" s="13"/>
      <c r="F5" s="13"/>
    </row>
    <row r="6" spans="1:6" x14ac:dyDescent="0.25">
      <c r="A6" s="11"/>
      <c r="B6" s="11"/>
      <c r="C6" s="6">
        <v>107</v>
      </c>
      <c r="D6" s="11" t="s">
        <v>6</v>
      </c>
      <c r="E6" s="14">
        <v>107</v>
      </c>
      <c r="F6" s="14"/>
    </row>
    <row r="7" spans="1:6" ht="6.95" customHeight="1" x14ac:dyDescent="0.25">
      <c r="A7" s="11"/>
      <c r="B7" s="11"/>
      <c r="C7" s="6"/>
      <c r="D7" s="11"/>
      <c r="E7" s="14"/>
      <c r="F7" s="14"/>
    </row>
    <row r="8" spans="1:6" x14ac:dyDescent="0.25">
      <c r="A8" s="12"/>
      <c r="B8" s="12"/>
      <c r="C8" s="6"/>
      <c r="D8" s="12"/>
      <c r="E8" s="15" t="s">
        <v>7</v>
      </c>
      <c r="F8" s="15">
        <f>SUM(E6:E7)</f>
        <v>107</v>
      </c>
    </row>
    <row r="9" spans="1:6" ht="32.25" customHeight="1" x14ac:dyDescent="0.25">
      <c r="A9" s="10">
        <v>2</v>
      </c>
      <c r="B9" s="10" t="s">
        <v>19</v>
      </c>
      <c r="C9" s="5" t="s">
        <v>63</v>
      </c>
      <c r="D9" s="10"/>
      <c r="E9" s="13"/>
      <c r="F9" s="13"/>
    </row>
    <row r="10" spans="1:6" x14ac:dyDescent="0.25">
      <c r="A10" s="11"/>
      <c r="B10" s="11"/>
      <c r="C10" s="9">
        <v>10003.25</v>
      </c>
      <c r="D10" s="11" t="s">
        <v>6</v>
      </c>
      <c r="E10" s="17">
        <v>10003.25</v>
      </c>
      <c r="F10" s="14"/>
    </row>
    <row r="11" spans="1:6" ht="6.95" customHeight="1" x14ac:dyDescent="0.25">
      <c r="A11" s="11"/>
      <c r="B11" s="11"/>
      <c r="C11" s="9"/>
      <c r="D11" s="11"/>
      <c r="E11" s="17"/>
      <c r="F11" s="14"/>
    </row>
    <row r="12" spans="1:6" x14ac:dyDescent="0.25">
      <c r="A12" s="12"/>
      <c r="B12" s="12"/>
      <c r="C12" s="8"/>
      <c r="D12" s="12"/>
      <c r="E12" s="15" t="s">
        <v>7</v>
      </c>
      <c r="F12" s="15">
        <f>SUM(E10:E11)</f>
        <v>10003.25</v>
      </c>
    </row>
    <row r="13" spans="1:6" ht="32.25" customHeight="1" x14ac:dyDescent="0.25">
      <c r="A13" s="10">
        <v>3</v>
      </c>
      <c r="B13" s="10" t="s">
        <v>19</v>
      </c>
      <c r="C13" s="5" t="s">
        <v>64</v>
      </c>
      <c r="D13" s="10"/>
      <c r="E13" s="13"/>
      <c r="F13" s="13"/>
    </row>
    <row r="14" spans="1:6" x14ac:dyDescent="0.25">
      <c r="A14" s="11"/>
      <c r="B14" s="11"/>
      <c r="C14" s="9">
        <v>802</v>
      </c>
      <c r="D14" s="11" t="s">
        <v>6</v>
      </c>
      <c r="E14" s="17">
        <v>802</v>
      </c>
      <c r="F14" s="14"/>
    </row>
    <row r="15" spans="1:6" ht="6.95" customHeight="1" x14ac:dyDescent="0.25">
      <c r="A15" s="11"/>
      <c r="B15" s="11"/>
      <c r="C15" s="9"/>
      <c r="D15" s="11"/>
      <c r="E15" s="17"/>
      <c r="F15" s="14"/>
    </row>
    <row r="16" spans="1:6" x14ac:dyDescent="0.25">
      <c r="A16" s="12"/>
      <c r="B16" s="12"/>
      <c r="C16" s="8"/>
      <c r="D16" s="12"/>
      <c r="E16" s="15" t="s">
        <v>7</v>
      </c>
      <c r="F16" s="15">
        <f>SUM(E14:E15)</f>
        <v>802</v>
      </c>
    </row>
    <row r="17" spans="1:6" ht="30" x14ac:dyDescent="0.25">
      <c r="A17" s="10">
        <v>4</v>
      </c>
      <c r="B17" s="10" t="s">
        <v>21</v>
      </c>
      <c r="C17" s="5" t="s">
        <v>8</v>
      </c>
      <c r="D17" s="10"/>
      <c r="E17" s="13"/>
      <c r="F17" s="13"/>
    </row>
    <row r="18" spans="1:6" x14ac:dyDescent="0.25">
      <c r="A18" s="11"/>
      <c r="B18" s="11"/>
      <c r="C18" s="6" t="s">
        <v>48</v>
      </c>
      <c r="D18" s="11" t="s">
        <v>6</v>
      </c>
      <c r="E18" s="14">
        <f>F25</f>
        <v>802</v>
      </c>
      <c r="F18" s="14"/>
    </row>
    <row r="19" spans="1:6" x14ac:dyDescent="0.25">
      <c r="A19" s="11"/>
      <c r="B19" s="11"/>
      <c r="C19" s="6" t="s">
        <v>49</v>
      </c>
      <c r="D19" s="11" t="s">
        <v>6</v>
      </c>
      <c r="E19" s="14">
        <f>F29</f>
        <v>10003.25</v>
      </c>
      <c r="F19" s="14"/>
    </row>
    <row r="20" spans="1:6" ht="6.95" customHeight="1" x14ac:dyDescent="0.25">
      <c r="A20" s="11"/>
      <c r="B20" s="11"/>
      <c r="C20" s="6"/>
      <c r="D20" s="11"/>
      <c r="E20" s="14"/>
      <c r="F20" s="14"/>
    </row>
    <row r="21" spans="1:6" x14ac:dyDescent="0.25">
      <c r="A21" s="12"/>
      <c r="B21" s="12"/>
      <c r="C21" s="8"/>
      <c r="D21" s="12"/>
      <c r="E21" s="15" t="s">
        <v>7</v>
      </c>
      <c r="F21" s="15">
        <f>SUM(E18:E19)</f>
        <v>10805.25</v>
      </c>
    </row>
    <row r="22" spans="1:6" ht="17.25" customHeight="1" x14ac:dyDescent="0.25">
      <c r="A22" s="10">
        <v>5</v>
      </c>
      <c r="B22" s="10" t="s">
        <v>23</v>
      </c>
      <c r="C22" s="5" t="s">
        <v>35</v>
      </c>
      <c r="D22" s="10"/>
      <c r="E22" s="13"/>
      <c r="F22" s="13"/>
    </row>
    <row r="23" spans="1:6" x14ac:dyDescent="0.25">
      <c r="A23" s="11"/>
      <c r="B23" s="11"/>
      <c r="C23" s="9">
        <v>802</v>
      </c>
      <c r="D23" s="11" t="s">
        <v>6</v>
      </c>
      <c r="E23" s="17">
        <v>802</v>
      </c>
      <c r="F23" s="14"/>
    </row>
    <row r="24" spans="1:6" ht="6.95" customHeight="1" x14ac:dyDescent="0.25">
      <c r="A24" s="11"/>
      <c r="B24" s="11"/>
      <c r="C24" s="9"/>
      <c r="D24" s="11"/>
      <c r="E24" s="17"/>
      <c r="F24" s="14"/>
    </row>
    <row r="25" spans="1:6" x14ac:dyDescent="0.25">
      <c r="A25" s="12"/>
      <c r="B25" s="12"/>
      <c r="C25" s="8"/>
      <c r="D25" s="12"/>
      <c r="E25" s="15" t="s">
        <v>7</v>
      </c>
      <c r="F25" s="15">
        <f>SUM(E23:E24)</f>
        <v>802</v>
      </c>
    </row>
    <row r="26" spans="1:6" ht="18" customHeight="1" x14ac:dyDescent="0.25">
      <c r="A26" s="10">
        <v>6</v>
      </c>
      <c r="B26" s="10" t="s">
        <v>22</v>
      </c>
      <c r="C26" s="5" t="s">
        <v>9</v>
      </c>
      <c r="D26" s="10"/>
      <c r="E26" s="13"/>
      <c r="F26" s="13"/>
    </row>
    <row r="27" spans="1:6" x14ac:dyDescent="0.25">
      <c r="A27" s="11"/>
      <c r="B27" s="11"/>
      <c r="C27" s="9">
        <v>10003.25</v>
      </c>
      <c r="D27" s="11" t="s">
        <v>6</v>
      </c>
      <c r="E27" s="17">
        <v>10003.25</v>
      </c>
      <c r="F27" s="14"/>
    </row>
    <row r="28" spans="1:6" ht="6.95" customHeight="1" x14ac:dyDescent="0.25">
      <c r="A28" s="11"/>
      <c r="B28" s="11"/>
      <c r="C28" s="9"/>
      <c r="D28" s="11"/>
      <c r="E28" s="17"/>
      <c r="F28" s="14"/>
    </row>
    <row r="29" spans="1:6" x14ac:dyDescent="0.25">
      <c r="A29" s="11"/>
      <c r="B29" s="11"/>
      <c r="C29" s="6"/>
      <c r="D29" s="11"/>
      <c r="E29" s="14" t="s">
        <v>7</v>
      </c>
      <c r="F29" s="14">
        <f>SUM(E27:E28)</f>
        <v>10003.25</v>
      </c>
    </row>
    <row r="30" spans="1:6" ht="30" x14ac:dyDescent="0.25">
      <c r="A30" s="10">
        <v>7</v>
      </c>
      <c r="B30" s="10" t="s">
        <v>24</v>
      </c>
      <c r="C30" s="5" t="s">
        <v>10</v>
      </c>
      <c r="D30" s="10"/>
      <c r="E30" s="13"/>
      <c r="F30" s="13"/>
    </row>
    <row r="31" spans="1:6" x14ac:dyDescent="0.25">
      <c r="A31" s="11"/>
      <c r="B31" s="11"/>
      <c r="C31" s="6">
        <v>34.5</v>
      </c>
      <c r="D31" s="11" t="s">
        <v>6</v>
      </c>
      <c r="E31" s="14">
        <v>34.5</v>
      </c>
      <c r="F31" s="14"/>
    </row>
    <row r="32" spans="1:6" ht="6.95" customHeight="1" x14ac:dyDescent="0.25">
      <c r="A32" s="11"/>
      <c r="B32" s="11"/>
      <c r="C32" s="6"/>
      <c r="D32" s="11"/>
      <c r="E32" s="14"/>
      <c r="F32" s="14"/>
    </row>
    <row r="33" spans="1:6" x14ac:dyDescent="0.25">
      <c r="A33" s="12"/>
      <c r="B33" s="12"/>
      <c r="C33" s="8"/>
      <c r="D33" s="12"/>
      <c r="E33" s="15" t="s">
        <v>7</v>
      </c>
      <c r="F33" s="15">
        <f>SUM(E31:E32)</f>
        <v>34.5</v>
      </c>
    </row>
    <row r="34" spans="1:6" ht="30" x14ac:dyDescent="0.25">
      <c r="A34" s="10">
        <v>8</v>
      </c>
      <c r="B34" s="10" t="s">
        <v>25</v>
      </c>
      <c r="C34" s="5" t="s">
        <v>14</v>
      </c>
      <c r="D34" s="10"/>
      <c r="E34" s="13"/>
      <c r="F34" s="13"/>
    </row>
    <row r="35" spans="1:6" x14ac:dyDescent="0.25">
      <c r="A35" s="11"/>
      <c r="B35" s="11"/>
      <c r="C35" s="6">
        <v>16</v>
      </c>
      <c r="D35" s="11" t="s">
        <v>11</v>
      </c>
      <c r="E35" s="14">
        <v>16</v>
      </c>
      <c r="F35" s="14"/>
    </row>
    <row r="36" spans="1:6" ht="6.95" customHeight="1" x14ac:dyDescent="0.25">
      <c r="A36" s="11"/>
      <c r="B36" s="11"/>
      <c r="C36" s="6"/>
      <c r="D36" s="11"/>
      <c r="E36" s="14"/>
      <c r="F36" s="14"/>
    </row>
    <row r="37" spans="1:6" x14ac:dyDescent="0.25">
      <c r="A37" s="12"/>
      <c r="B37" s="12"/>
      <c r="C37" s="8"/>
      <c r="D37" s="12"/>
      <c r="E37" s="15" t="s">
        <v>7</v>
      </c>
      <c r="F37" s="15">
        <f>SUM(E35:E36)</f>
        <v>16</v>
      </c>
    </row>
    <row r="38" spans="1:6" ht="30" x14ac:dyDescent="0.25">
      <c r="A38" s="11">
        <v>9</v>
      </c>
      <c r="B38" s="10" t="s">
        <v>26</v>
      </c>
      <c r="C38" s="5" t="s">
        <v>44</v>
      </c>
      <c r="D38" s="11"/>
      <c r="E38" s="14"/>
      <c r="F38" s="14"/>
    </row>
    <row r="39" spans="1:6" x14ac:dyDescent="0.25">
      <c r="A39" s="11"/>
      <c r="B39" s="11"/>
      <c r="C39" s="6">
        <f>3034+44+34</f>
        <v>3112</v>
      </c>
      <c r="D39" s="11" t="s">
        <v>11</v>
      </c>
      <c r="E39" s="14">
        <v>3112</v>
      </c>
      <c r="F39" s="14"/>
    </row>
    <row r="40" spans="1:6" ht="6.95" customHeight="1" x14ac:dyDescent="0.25">
      <c r="A40" s="11"/>
      <c r="B40" s="11"/>
      <c r="C40" s="6"/>
      <c r="D40" s="11"/>
      <c r="E40" s="14"/>
      <c r="F40" s="14"/>
    </row>
    <row r="41" spans="1:6" x14ac:dyDescent="0.25">
      <c r="A41" s="12"/>
      <c r="B41" s="12"/>
      <c r="C41" s="8"/>
      <c r="D41" s="12"/>
      <c r="E41" s="15" t="s">
        <v>7</v>
      </c>
      <c r="F41" s="15">
        <f>SUM(E39:E40)</f>
        <v>3112</v>
      </c>
    </row>
    <row r="42" spans="1:6" ht="30" x14ac:dyDescent="0.25">
      <c r="A42" s="11">
        <v>10</v>
      </c>
      <c r="B42" s="10" t="s">
        <v>26</v>
      </c>
      <c r="C42" s="5" t="s">
        <v>43</v>
      </c>
      <c r="D42" s="11"/>
      <c r="E42" s="14"/>
      <c r="F42" s="14"/>
    </row>
    <row r="43" spans="1:6" x14ac:dyDescent="0.25">
      <c r="A43" s="11"/>
      <c r="B43" s="11"/>
      <c r="C43" s="6">
        <v>71</v>
      </c>
      <c r="D43" s="11" t="s">
        <v>11</v>
      </c>
      <c r="E43" s="14">
        <v>71</v>
      </c>
      <c r="F43" s="14"/>
    </row>
    <row r="44" spans="1:6" ht="6.95" customHeight="1" x14ac:dyDescent="0.25">
      <c r="A44" s="11"/>
      <c r="B44" s="11"/>
      <c r="C44" s="6"/>
      <c r="D44" s="11"/>
      <c r="E44" s="14"/>
      <c r="F44" s="14"/>
    </row>
    <row r="45" spans="1:6" x14ac:dyDescent="0.25">
      <c r="A45" s="12"/>
      <c r="B45" s="12"/>
      <c r="C45" s="8"/>
      <c r="D45" s="12"/>
      <c r="E45" s="15" t="s">
        <v>7</v>
      </c>
      <c r="F45" s="15">
        <f>SUM(E43:E44)</f>
        <v>71</v>
      </c>
    </row>
    <row r="46" spans="1:6" ht="30" x14ac:dyDescent="0.25">
      <c r="A46" s="10">
        <v>11</v>
      </c>
      <c r="B46" s="10" t="s">
        <v>27</v>
      </c>
      <c r="C46" s="5" t="s">
        <v>33</v>
      </c>
      <c r="D46" s="10"/>
      <c r="E46" s="13"/>
      <c r="F46" s="13"/>
    </row>
    <row r="47" spans="1:6" x14ac:dyDescent="0.25">
      <c r="A47" s="11"/>
      <c r="B47" s="11"/>
      <c r="C47" s="7">
        <v>140</v>
      </c>
      <c r="D47" s="11" t="s">
        <v>11</v>
      </c>
      <c r="E47" s="14">
        <v>140</v>
      </c>
      <c r="F47" s="14"/>
    </row>
    <row r="48" spans="1:6" ht="6.95" customHeight="1" x14ac:dyDescent="0.25">
      <c r="A48" s="11"/>
      <c r="B48" s="11"/>
      <c r="C48" s="7"/>
      <c r="D48" s="11"/>
      <c r="E48" s="14"/>
      <c r="F48" s="14"/>
    </row>
    <row r="49" spans="1:6" x14ac:dyDescent="0.25">
      <c r="A49" s="12"/>
      <c r="B49" s="12"/>
      <c r="C49" s="8"/>
      <c r="D49" s="12"/>
      <c r="E49" s="15" t="s">
        <v>7</v>
      </c>
      <c r="F49" s="15">
        <f>SUM(E47:E47)</f>
        <v>140</v>
      </c>
    </row>
    <row r="50" spans="1:6" ht="30" x14ac:dyDescent="0.25">
      <c r="A50" s="10">
        <v>12</v>
      </c>
      <c r="B50" s="10" t="s">
        <v>16</v>
      </c>
      <c r="C50" s="5" t="s">
        <v>13</v>
      </c>
      <c r="D50" s="10"/>
      <c r="E50" s="13"/>
      <c r="F50" s="13"/>
    </row>
    <row r="51" spans="1:6" x14ac:dyDescent="0.25">
      <c r="A51" s="11"/>
      <c r="B51" s="11"/>
      <c r="C51" s="7" t="s">
        <v>69</v>
      </c>
      <c r="D51" s="11" t="s">
        <v>6</v>
      </c>
      <c r="E51" s="14">
        <f>5543.2+107+18.3</f>
        <v>5668.5</v>
      </c>
      <c r="F51" s="14"/>
    </row>
    <row r="52" spans="1:6" ht="6.95" customHeight="1" x14ac:dyDescent="0.25">
      <c r="A52" s="11"/>
      <c r="B52" s="11"/>
      <c r="C52" s="7"/>
      <c r="D52" s="11"/>
      <c r="E52" s="14"/>
      <c r="F52" s="14"/>
    </row>
    <row r="53" spans="1:6" x14ac:dyDescent="0.25">
      <c r="A53" s="12"/>
      <c r="B53" s="12"/>
      <c r="C53" s="8"/>
      <c r="D53" s="12"/>
      <c r="E53" s="15" t="s">
        <v>7</v>
      </c>
      <c r="F53" s="15">
        <f>SUM(E51:E52)</f>
        <v>5668.5</v>
      </c>
    </row>
    <row r="54" spans="1:6" ht="30" x14ac:dyDescent="0.25">
      <c r="A54" s="11">
        <v>13</v>
      </c>
      <c r="B54" s="10" t="s">
        <v>16</v>
      </c>
      <c r="C54" s="5" t="s">
        <v>12</v>
      </c>
      <c r="D54" s="11"/>
      <c r="E54" s="14"/>
      <c r="F54" s="14"/>
    </row>
    <row r="55" spans="1:6" x14ac:dyDescent="0.25">
      <c r="A55" s="11"/>
      <c r="B55" s="11"/>
      <c r="C55" s="6" t="s">
        <v>47</v>
      </c>
      <c r="D55" s="11" t="s">
        <v>6</v>
      </c>
      <c r="E55" s="14">
        <v>226</v>
      </c>
      <c r="F55" s="14"/>
    </row>
    <row r="56" spans="1:6" ht="6.95" customHeight="1" x14ac:dyDescent="0.25">
      <c r="A56" s="11"/>
      <c r="B56" s="11"/>
      <c r="C56" s="6"/>
      <c r="D56" s="11"/>
      <c r="E56" s="14"/>
      <c r="F56" s="14"/>
    </row>
    <row r="57" spans="1:6" x14ac:dyDescent="0.25">
      <c r="A57" s="11"/>
      <c r="B57" s="11"/>
      <c r="C57" s="6"/>
      <c r="D57" s="11"/>
      <c r="E57" s="15" t="s">
        <v>7</v>
      </c>
      <c r="F57" s="15">
        <f>SUM(E55:E56)</f>
        <v>226</v>
      </c>
    </row>
    <row r="58" spans="1:6" x14ac:dyDescent="0.25">
      <c r="A58" s="10">
        <v>14</v>
      </c>
      <c r="B58" s="10" t="s">
        <v>20</v>
      </c>
      <c r="C58" s="16" t="s">
        <v>46</v>
      </c>
      <c r="D58" s="10"/>
      <c r="E58" s="13"/>
      <c r="F58" s="13"/>
    </row>
    <row r="59" spans="1:6" x14ac:dyDescent="0.25">
      <c r="A59" s="11"/>
      <c r="B59" s="11"/>
      <c r="C59" s="7" t="s">
        <v>47</v>
      </c>
      <c r="D59" s="11" t="s">
        <v>6</v>
      </c>
      <c r="E59" s="14">
        <v>226</v>
      </c>
      <c r="F59" s="14"/>
    </row>
    <row r="60" spans="1:6" ht="6.95" customHeight="1" x14ac:dyDescent="0.25">
      <c r="A60" s="11"/>
      <c r="B60" s="11"/>
      <c r="C60" s="7"/>
      <c r="D60" s="11"/>
      <c r="E60" s="14"/>
      <c r="F60" s="14"/>
    </row>
    <row r="61" spans="1:6" x14ac:dyDescent="0.25">
      <c r="A61" s="12"/>
      <c r="B61" s="12"/>
      <c r="C61" s="8"/>
      <c r="D61" s="12"/>
      <c r="E61" s="15" t="s">
        <v>7</v>
      </c>
      <c r="F61" s="15">
        <f>SUM(E59:E60)</f>
        <v>226</v>
      </c>
    </row>
    <row r="62" spans="1:6" x14ac:dyDescent="0.25">
      <c r="A62" s="11">
        <v>15</v>
      </c>
      <c r="B62" s="25" t="s">
        <v>17</v>
      </c>
      <c r="C62" s="16" t="s">
        <v>45</v>
      </c>
      <c r="D62" s="18"/>
      <c r="E62" s="19"/>
      <c r="F62" s="19"/>
    </row>
    <row r="63" spans="1:6" x14ac:dyDescent="0.25">
      <c r="A63" s="11"/>
      <c r="B63" s="20"/>
      <c r="C63" s="21" t="s">
        <v>70</v>
      </c>
      <c r="D63" s="24" t="s">
        <v>6</v>
      </c>
      <c r="E63" s="26">
        <f>5543.2+107+18.3</f>
        <v>5668.5</v>
      </c>
      <c r="F63" s="22"/>
    </row>
    <row r="64" spans="1:6" ht="6.95" customHeight="1" x14ac:dyDescent="0.25">
      <c r="A64" s="11"/>
      <c r="B64" s="11"/>
      <c r="C64" s="6"/>
      <c r="D64" s="11"/>
      <c r="E64" s="14"/>
      <c r="F64" s="14"/>
    </row>
    <row r="65" spans="1:6" x14ac:dyDescent="0.25">
      <c r="A65" s="12"/>
      <c r="B65" s="12"/>
      <c r="C65" s="8"/>
      <c r="D65" s="12"/>
      <c r="E65" s="15" t="s">
        <v>7</v>
      </c>
      <c r="F65" s="15">
        <f>SUM(E63)</f>
        <v>5668.5</v>
      </c>
    </row>
    <row r="66" spans="1:6" ht="30" x14ac:dyDescent="0.25">
      <c r="A66" s="10">
        <v>16</v>
      </c>
      <c r="B66" s="10" t="s">
        <v>27</v>
      </c>
      <c r="C66" s="5" t="s">
        <v>39</v>
      </c>
      <c r="D66" s="10"/>
      <c r="E66" s="13"/>
      <c r="F66" s="13"/>
    </row>
    <row r="67" spans="1:6" x14ac:dyDescent="0.25">
      <c r="A67" s="11"/>
      <c r="B67" s="11"/>
      <c r="C67" s="6" t="s">
        <v>59</v>
      </c>
      <c r="D67" s="11" t="s">
        <v>11</v>
      </c>
      <c r="E67" s="14">
        <v>84</v>
      </c>
      <c r="F67" s="14"/>
    </row>
    <row r="68" spans="1:6" ht="6.95" customHeight="1" x14ac:dyDescent="0.25">
      <c r="A68" s="11"/>
      <c r="B68" s="11"/>
      <c r="C68" s="6"/>
      <c r="D68" s="11"/>
      <c r="E68" s="14"/>
      <c r="F68" s="14"/>
    </row>
    <row r="69" spans="1:6" x14ac:dyDescent="0.25">
      <c r="A69" s="11"/>
      <c r="B69" s="11"/>
      <c r="C69" s="6"/>
      <c r="D69" s="11"/>
      <c r="E69" s="14" t="s">
        <v>7</v>
      </c>
      <c r="F69" s="14">
        <f>SUM(E67:E68)</f>
        <v>84</v>
      </c>
    </row>
    <row r="70" spans="1:6" ht="35.25" customHeight="1" x14ac:dyDescent="0.25">
      <c r="A70" s="10">
        <v>17</v>
      </c>
      <c r="B70" s="10" t="s">
        <v>28</v>
      </c>
      <c r="C70" s="5" t="s">
        <v>72</v>
      </c>
      <c r="D70" s="10"/>
      <c r="E70" s="13"/>
      <c r="F70" s="13"/>
    </row>
    <row r="71" spans="1:6" x14ac:dyDescent="0.25">
      <c r="A71" s="11"/>
      <c r="B71" s="11"/>
      <c r="C71" s="6" t="s">
        <v>58</v>
      </c>
      <c r="D71" s="11" t="s">
        <v>6</v>
      </c>
      <c r="E71" s="14">
        <v>107</v>
      </c>
      <c r="F71" s="14"/>
    </row>
    <row r="72" spans="1:6" ht="6.95" customHeight="1" x14ac:dyDescent="0.25">
      <c r="A72" s="11"/>
      <c r="B72" s="11"/>
      <c r="C72" s="6"/>
      <c r="D72" s="11"/>
      <c r="E72" s="14"/>
      <c r="F72" s="14"/>
    </row>
    <row r="73" spans="1:6" x14ac:dyDescent="0.25">
      <c r="A73" s="12"/>
      <c r="B73" s="12"/>
      <c r="C73" s="8"/>
      <c r="D73" s="12"/>
      <c r="E73" s="15" t="s">
        <v>7</v>
      </c>
      <c r="F73" s="15">
        <f>SUM(E71:E72)</f>
        <v>107</v>
      </c>
    </row>
    <row r="74" spans="1:6" ht="45" x14ac:dyDescent="0.25">
      <c r="A74" s="10">
        <v>18</v>
      </c>
      <c r="B74" s="10" t="s">
        <v>28</v>
      </c>
      <c r="C74" s="5" t="s">
        <v>65</v>
      </c>
      <c r="D74" s="10"/>
      <c r="E74" s="13"/>
      <c r="F74" s="13"/>
    </row>
    <row r="75" spans="1:6" x14ac:dyDescent="0.25">
      <c r="A75" s="11"/>
      <c r="B75" s="11"/>
      <c r="C75" s="7" t="s">
        <v>71</v>
      </c>
      <c r="D75" s="11" t="s">
        <v>6</v>
      </c>
      <c r="E75" s="14">
        <f>5543.2-33.6+226</f>
        <v>5735.6</v>
      </c>
      <c r="F75" s="14"/>
    </row>
    <row r="76" spans="1:6" ht="6.95" customHeight="1" x14ac:dyDescent="0.25">
      <c r="A76" s="11"/>
      <c r="B76" s="11"/>
      <c r="C76" s="7"/>
      <c r="D76" s="11"/>
      <c r="E76" s="14"/>
      <c r="F76" s="14"/>
    </row>
    <row r="77" spans="1:6" x14ac:dyDescent="0.25">
      <c r="A77" s="12"/>
      <c r="B77" s="12"/>
      <c r="C77" s="8"/>
      <c r="D77" s="12"/>
      <c r="E77" s="15" t="s">
        <v>7</v>
      </c>
      <c r="F77" s="15">
        <f>SUM(E75:E76)</f>
        <v>5735.6</v>
      </c>
    </row>
    <row r="78" spans="1:6" ht="45" x14ac:dyDescent="0.25">
      <c r="A78" s="11">
        <v>19</v>
      </c>
      <c r="B78" s="10" t="s">
        <v>28</v>
      </c>
      <c r="C78" s="5" t="s">
        <v>51</v>
      </c>
      <c r="D78" s="10"/>
      <c r="E78" s="13"/>
      <c r="F78" s="14"/>
    </row>
    <row r="79" spans="1:6" x14ac:dyDescent="0.25">
      <c r="A79" s="11"/>
      <c r="B79" s="11"/>
      <c r="C79" s="7" t="s">
        <v>60</v>
      </c>
      <c r="D79" s="11" t="s">
        <v>6</v>
      </c>
      <c r="E79" s="14">
        <v>33.6</v>
      </c>
      <c r="F79" s="14"/>
    </row>
    <row r="80" spans="1:6" ht="6.95" customHeight="1" x14ac:dyDescent="0.25">
      <c r="A80" s="11"/>
      <c r="B80" s="11"/>
      <c r="C80" s="6"/>
      <c r="D80" s="11"/>
      <c r="E80" s="14"/>
      <c r="F80" s="14"/>
    </row>
    <row r="81" spans="1:6" x14ac:dyDescent="0.25">
      <c r="A81" s="11"/>
      <c r="B81" s="11"/>
      <c r="C81" s="6"/>
      <c r="D81" s="11"/>
      <c r="E81" s="14" t="s">
        <v>7</v>
      </c>
      <c r="F81" s="14">
        <f>SUM(E79:E80)</f>
        <v>33.6</v>
      </c>
    </row>
    <row r="82" spans="1:6" ht="30" x14ac:dyDescent="0.25">
      <c r="A82" s="10">
        <v>20</v>
      </c>
      <c r="B82" s="10" t="s">
        <v>28</v>
      </c>
      <c r="C82" s="5" t="s">
        <v>57</v>
      </c>
      <c r="D82" s="10"/>
      <c r="E82" s="13"/>
      <c r="F82" s="13"/>
    </row>
    <row r="83" spans="1:6" x14ac:dyDescent="0.25">
      <c r="A83" s="11"/>
      <c r="B83" s="11"/>
      <c r="C83" s="6" t="s">
        <v>61</v>
      </c>
      <c r="D83" s="11" t="s">
        <v>6</v>
      </c>
      <c r="E83" s="14">
        <v>18.3</v>
      </c>
      <c r="F83" s="14"/>
    </row>
    <row r="84" spans="1:6" ht="6.95" customHeight="1" x14ac:dyDescent="0.25">
      <c r="A84" s="11"/>
      <c r="B84" s="11"/>
      <c r="C84" s="6"/>
      <c r="D84" s="11"/>
      <c r="E84" s="14"/>
      <c r="F84" s="14"/>
    </row>
    <row r="85" spans="1:6" x14ac:dyDescent="0.25">
      <c r="A85" s="12"/>
      <c r="B85" s="12"/>
      <c r="C85" s="8"/>
      <c r="D85" s="12"/>
      <c r="E85" s="15" t="s">
        <v>7</v>
      </c>
      <c r="F85" s="15">
        <f>SUM(E83:E84)</f>
        <v>18.3</v>
      </c>
    </row>
    <row r="86" spans="1:6" ht="45.75" customHeight="1" x14ac:dyDescent="0.25">
      <c r="A86" s="10">
        <v>21</v>
      </c>
      <c r="B86" s="10" t="s">
        <v>28</v>
      </c>
      <c r="C86" s="23" t="s">
        <v>66</v>
      </c>
      <c r="D86" s="10"/>
      <c r="E86" s="13"/>
      <c r="F86" s="13"/>
    </row>
    <row r="87" spans="1:6" x14ac:dyDescent="0.25">
      <c r="A87" s="11"/>
      <c r="B87" s="11"/>
      <c r="C87" s="6" t="s">
        <v>56</v>
      </c>
      <c r="D87" s="11" t="s">
        <v>6</v>
      </c>
      <c r="E87" s="14">
        <v>867.9</v>
      </c>
      <c r="F87" s="14"/>
    </row>
    <row r="88" spans="1:6" ht="6.95" customHeight="1" x14ac:dyDescent="0.25">
      <c r="A88" s="11"/>
      <c r="B88" s="11"/>
      <c r="C88" s="20"/>
      <c r="D88" s="11"/>
      <c r="E88" s="14"/>
      <c r="F88" s="14"/>
    </row>
    <row r="89" spans="1:6" x14ac:dyDescent="0.25">
      <c r="A89" s="12"/>
      <c r="B89" s="12"/>
      <c r="C89" s="8"/>
      <c r="D89" s="12"/>
      <c r="E89" s="15" t="s">
        <v>7</v>
      </c>
      <c r="F89" s="15">
        <f>SUM(E87:E88)</f>
        <v>867.9</v>
      </c>
    </row>
    <row r="90" spans="1:6" x14ac:dyDescent="0.25">
      <c r="A90" s="10">
        <v>22</v>
      </c>
      <c r="B90" s="10" t="s">
        <v>34</v>
      </c>
      <c r="C90" s="4" t="s">
        <v>38</v>
      </c>
      <c r="D90" s="10"/>
      <c r="E90" s="13"/>
      <c r="F90" s="13"/>
    </row>
    <row r="91" spans="1:6" x14ac:dyDescent="0.25">
      <c r="A91" s="11"/>
      <c r="B91" s="11"/>
      <c r="C91" s="6">
        <v>63</v>
      </c>
      <c r="D91" s="11" t="s">
        <v>31</v>
      </c>
      <c r="E91" s="14">
        <v>63</v>
      </c>
      <c r="F91" s="14"/>
    </row>
    <row r="92" spans="1:6" ht="6.95" customHeight="1" x14ac:dyDescent="0.25">
      <c r="A92" s="11"/>
      <c r="B92" s="11"/>
      <c r="C92" s="6"/>
      <c r="D92" s="11"/>
      <c r="E92" s="14"/>
      <c r="F92" s="14"/>
    </row>
    <row r="93" spans="1:6" x14ac:dyDescent="0.25">
      <c r="A93" s="12"/>
      <c r="B93" s="12"/>
      <c r="C93" s="8"/>
      <c r="D93" s="12"/>
      <c r="E93" s="15" t="s">
        <v>7</v>
      </c>
      <c r="F93" s="15">
        <f>SUM(E91)</f>
        <v>63</v>
      </c>
    </row>
    <row r="94" spans="1:6" x14ac:dyDescent="0.25">
      <c r="A94" s="10">
        <v>23</v>
      </c>
      <c r="B94" s="10" t="s">
        <v>34</v>
      </c>
      <c r="C94" s="4" t="s">
        <v>62</v>
      </c>
      <c r="D94" s="10"/>
      <c r="E94" s="13"/>
      <c r="F94" s="13"/>
    </row>
    <row r="95" spans="1:6" x14ac:dyDescent="0.25">
      <c r="A95" s="11"/>
      <c r="B95" s="11"/>
      <c r="C95" s="6">
        <v>104</v>
      </c>
      <c r="D95" s="11" t="s">
        <v>31</v>
      </c>
      <c r="E95" s="14">
        <v>104</v>
      </c>
      <c r="F95" s="14"/>
    </row>
    <row r="96" spans="1:6" ht="6.95" customHeight="1" x14ac:dyDescent="0.25">
      <c r="A96" s="11"/>
      <c r="B96" s="11"/>
      <c r="C96" s="6"/>
      <c r="D96" s="11"/>
      <c r="E96" s="14"/>
      <c r="F96" s="14"/>
    </row>
    <row r="97" spans="1:6" x14ac:dyDescent="0.25">
      <c r="A97" s="12"/>
      <c r="B97" s="12"/>
      <c r="C97" s="8"/>
      <c r="D97" s="12"/>
      <c r="E97" s="15" t="s">
        <v>7</v>
      </c>
      <c r="F97" s="15">
        <f>SUM(E95)</f>
        <v>104</v>
      </c>
    </row>
    <row r="98" spans="1:6" x14ac:dyDescent="0.25">
      <c r="A98" s="10">
        <v>24</v>
      </c>
      <c r="B98" s="10" t="s">
        <v>34</v>
      </c>
      <c r="C98" s="4" t="s">
        <v>36</v>
      </c>
      <c r="D98" s="10"/>
      <c r="E98" s="13"/>
      <c r="F98" s="13"/>
    </row>
    <row r="99" spans="1:6" x14ac:dyDescent="0.25">
      <c r="A99" s="11"/>
      <c r="B99" s="11"/>
      <c r="C99" s="6">
        <v>22</v>
      </c>
      <c r="D99" s="11" t="s">
        <v>31</v>
      </c>
      <c r="E99" s="14">
        <v>22</v>
      </c>
      <c r="F99" s="14"/>
    </row>
    <row r="100" spans="1:6" ht="6.95" customHeight="1" x14ac:dyDescent="0.25">
      <c r="A100" s="11"/>
      <c r="B100" s="11"/>
      <c r="C100" s="6"/>
      <c r="D100" s="11"/>
      <c r="E100" s="14"/>
      <c r="F100" s="14"/>
    </row>
    <row r="101" spans="1:6" x14ac:dyDescent="0.25">
      <c r="A101" s="12"/>
      <c r="B101" s="12"/>
      <c r="C101" s="8"/>
      <c r="D101" s="12"/>
      <c r="E101" s="15" t="s">
        <v>7</v>
      </c>
      <c r="F101" s="15">
        <f>SUM(E99)</f>
        <v>22</v>
      </c>
    </row>
    <row r="102" spans="1:6" x14ac:dyDescent="0.25">
      <c r="A102" s="10">
        <v>25</v>
      </c>
      <c r="B102" s="10" t="s">
        <v>34</v>
      </c>
      <c r="C102" s="4" t="s">
        <v>37</v>
      </c>
      <c r="D102" s="10"/>
      <c r="E102" s="13"/>
      <c r="F102" s="13"/>
    </row>
    <row r="103" spans="1:6" x14ac:dyDescent="0.25">
      <c r="A103" s="11"/>
      <c r="B103" s="11"/>
      <c r="C103" s="6">
        <v>4</v>
      </c>
      <c r="D103" s="11" t="s">
        <v>31</v>
      </c>
      <c r="E103" s="14">
        <v>4</v>
      </c>
      <c r="F103" s="14"/>
    </row>
    <row r="104" spans="1:6" ht="6.95" customHeight="1" x14ac:dyDescent="0.25">
      <c r="A104" s="11"/>
      <c r="B104" s="11"/>
      <c r="C104" s="6"/>
      <c r="D104" s="11"/>
      <c r="E104" s="14"/>
      <c r="F104" s="14"/>
    </row>
    <row r="105" spans="1:6" x14ac:dyDescent="0.25">
      <c r="A105" s="12"/>
      <c r="B105" s="12"/>
      <c r="C105" s="8"/>
      <c r="D105" s="12"/>
      <c r="E105" s="15" t="s">
        <v>7</v>
      </c>
      <c r="F105" s="15">
        <f>SUM(E103)</f>
        <v>4</v>
      </c>
    </row>
    <row r="106" spans="1:6" x14ac:dyDescent="0.25">
      <c r="A106" s="10">
        <v>26</v>
      </c>
      <c r="B106" s="10" t="s">
        <v>16</v>
      </c>
      <c r="C106" s="5" t="s">
        <v>68</v>
      </c>
      <c r="D106" s="10"/>
      <c r="E106" s="13"/>
      <c r="F106" s="13"/>
    </row>
    <row r="107" spans="1:6" x14ac:dyDescent="0.25">
      <c r="A107" s="11"/>
      <c r="B107" s="11"/>
      <c r="C107" s="7" t="s">
        <v>53</v>
      </c>
      <c r="D107" s="11" t="s">
        <v>6</v>
      </c>
      <c r="E107" s="14">
        <v>2183</v>
      </c>
      <c r="F107" s="14"/>
    </row>
    <row r="108" spans="1:6" ht="6.95" customHeight="1" x14ac:dyDescent="0.25">
      <c r="A108" s="11"/>
      <c r="B108" s="11"/>
      <c r="C108" s="7"/>
      <c r="D108" s="11"/>
      <c r="E108" s="14"/>
      <c r="F108" s="14"/>
    </row>
    <row r="109" spans="1:6" x14ac:dyDescent="0.25">
      <c r="A109" s="12"/>
      <c r="B109" s="12"/>
      <c r="C109" s="8"/>
      <c r="D109" s="12"/>
      <c r="E109" s="15" t="s">
        <v>7</v>
      </c>
      <c r="F109" s="15">
        <f>SUM(E107:E107)</f>
        <v>2183</v>
      </c>
    </row>
    <row r="110" spans="1:6" x14ac:dyDescent="0.25">
      <c r="A110" s="10">
        <v>27</v>
      </c>
      <c r="B110" s="10" t="s">
        <v>54</v>
      </c>
      <c r="C110" s="5" t="s">
        <v>55</v>
      </c>
      <c r="D110" s="10"/>
      <c r="E110" s="13"/>
      <c r="F110" s="13"/>
    </row>
    <row r="111" spans="1:6" x14ac:dyDescent="0.25">
      <c r="A111" s="11"/>
      <c r="B111" s="11"/>
      <c r="C111" s="7" t="s">
        <v>53</v>
      </c>
      <c r="D111" s="11" t="s">
        <v>6</v>
      </c>
      <c r="E111" s="14">
        <v>2183</v>
      </c>
      <c r="F111" s="14"/>
    </row>
    <row r="112" spans="1:6" ht="6.95" customHeight="1" x14ac:dyDescent="0.25">
      <c r="A112" s="11"/>
      <c r="B112" s="11"/>
      <c r="C112" s="6"/>
      <c r="D112" s="11"/>
      <c r="E112" s="14"/>
      <c r="F112" s="14"/>
    </row>
    <row r="113" spans="1:6" x14ac:dyDescent="0.25">
      <c r="A113" s="12"/>
      <c r="B113" s="12"/>
      <c r="C113" s="8"/>
      <c r="D113" s="12"/>
      <c r="E113" s="15" t="s">
        <v>7</v>
      </c>
      <c r="F113" s="15">
        <f>SUM(E111:E111)</f>
        <v>2183</v>
      </c>
    </row>
    <row r="114" spans="1:6" ht="30" x14ac:dyDescent="0.25">
      <c r="A114" s="10">
        <v>28</v>
      </c>
      <c r="B114" s="10" t="s">
        <v>29</v>
      </c>
      <c r="C114" s="5" t="s">
        <v>41</v>
      </c>
      <c r="D114" s="10"/>
      <c r="E114" s="13"/>
      <c r="F114" s="13"/>
    </row>
    <row r="115" spans="1:6" x14ac:dyDescent="0.25">
      <c r="A115" s="11"/>
      <c r="B115" s="11"/>
      <c r="C115" s="7">
        <v>1</v>
      </c>
      <c r="D115" s="11" t="s">
        <v>15</v>
      </c>
      <c r="E115" s="14">
        <v>1</v>
      </c>
      <c r="F115" s="14"/>
    </row>
    <row r="116" spans="1:6" ht="6.95" customHeight="1" x14ac:dyDescent="0.25">
      <c r="A116" s="11"/>
      <c r="B116" s="11"/>
      <c r="C116" s="7"/>
      <c r="D116" s="11"/>
      <c r="E116" s="14"/>
      <c r="F116" s="14"/>
    </row>
    <row r="117" spans="1:6" x14ac:dyDescent="0.25">
      <c r="A117" s="12"/>
      <c r="B117" s="12"/>
      <c r="C117" s="8"/>
      <c r="D117" s="12"/>
      <c r="E117" s="15" t="s">
        <v>7</v>
      </c>
      <c r="F117" s="15">
        <f>SUM(E115)</f>
        <v>1</v>
      </c>
    </row>
    <row r="118" spans="1:6" ht="60.75" customHeight="1" x14ac:dyDescent="0.25">
      <c r="A118" s="10">
        <v>29</v>
      </c>
      <c r="B118" s="10" t="s">
        <v>29</v>
      </c>
      <c r="C118" s="5" t="s">
        <v>42</v>
      </c>
      <c r="D118" s="10"/>
      <c r="E118" s="13"/>
      <c r="F118" s="13"/>
    </row>
    <row r="119" spans="1:6" x14ac:dyDescent="0.25">
      <c r="A119" s="11"/>
      <c r="B119" s="11"/>
      <c r="C119" s="6">
        <v>1</v>
      </c>
      <c r="D119" s="11" t="s">
        <v>15</v>
      </c>
      <c r="E119" s="14">
        <v>1</v>
      </c>
      <c r="F119" s="14"/>
    </row>
    <row r="120" spans="1:6" ht="6.95" customHeight="1" x14ac:dyDescent="0.25">
      <c r="A120" s="11"/>
      <c r="B120" s="11"/>
      <c r="C120" s="6"/>
      <c r="D120" s="11"/>
      <c r="E120" s="14"/>
      <c r="F120" s="14"/>
    </row>
    <row r="121" spans="1:6" x14ac:dyDescent="0.25">
      <c r="A121" s="12"/>
      <c r="B121" s="12"/>
      <c r="C121" s="8"/>
      <c r="D121" s="12"/>
      <c r="E121" s="15" t="s">
        <v>7</v>
      </c>
      <c r="F121" s="15">
        <f>SUM(E119)</f>
        <v>1</v>
      </c>
    </row>
    <row r="122" spans="1:6" x14ac:dyDescent="0.25">
      <c r="A122" s="10">
        <v>30</v>
      </c>
      <c r="B122" s="10" t="s">
        <v>29</v>
      </c>
      <c r="C122" s="4" t="s">
        <v>32</v>
      </c>
      <c r="D122" s="10"/>
      <c r="E122" s="13"/>
      <c r="F122" s="13"/>
    </row>
    <row r="123" spans="1:6" x14ac:dyDescent="0.25">
      <c r="A123" s="11"/>
      <c r="B123" s="11"/>
      <c r="C123" s="6">
        <v>193</v>
      </c>
      <c r="D123" s="11" t="s">
        <v>31</v>
      </c>
      <c r="E123" s="14">
        <v>193</v>
      </c>
      <c r="F123" s="14"/>
    </row>
    <row r="124" spans="1:6" ht="6.95" customHeight="1" x14ac:dyDescent="0.25">
      <c r="A124" s="11"/>
      <c r="B124" s="11"/>
      <c r="C124" s="6"/>
      <c r="D124" s="11"/>
      <c r="E124" s="14"/>
      <c r="F124" s="14"/>
    </row>
    <row r="125" spans="1:6" x14ac:dyDescent="0.25">
      <c r="A125" s="12"/>
      <c r="B125" s="12"/>
      <c r="C125" s="8"/>
      <c r="D125" s="12"/>
      <c r="E125" s="15" t="s">
        <v>7</v>
      </c>
      <c r="F125" s="15">
        <f>SUM(E123)</f>
        <v>193</v>
      </c>
    </row>
    <row r="126" spans="1:6" ht="30" x14ac:dyDescent="0.25">
      <c r="A126" s="11">
        <v>31</v>
      </c>
      <c r="B126" s="10" t="s">
        <v>50</v>
      </c>
      <c r="C126" s="5" t="s">
        <v>67</v>
      </c>
      <c r="D126" s="11"/>
      <c r="E126" s="14"/>
      <c r="F126" s="14"/>
    </row>
    <row r="127" spans="1:6" x14ac:dyDescent="0.25">
      <c r="A127" s="11"/>
      <c r="B127" s="11"/>
      <c r="C127" s="6">
        <v>11</v>
      </c>
      <c r="D127" s="11" t="s">
        <v>15</v>
      </c>
      <c r="E127" s="14">
        <v>11</v>
      </c>
      <c r="F127" s="14"/>
    </row>
    <row r="128" spans="1:6" ht="6.95" customHeight="1" x14ac:dyDescent="0.25">
      <c r="A128" s="11"/>
      <c r="B128" s="11"/>
      <c r="C128" s="6"/>
      <c r="D128" s="11"/>
      <c r="E128" s="14"/>
      <c r="F128" s="14"/>
    </row>
    <row r="129" spans="1:6" x14ac:dyDescent="0.25">
      <c r="A129" s="12"/>
      <c r="B129" s="12"/>
      <c r="C129" s="8"/>
      <c r="D129" s="12"/>
      <c r="E129" s="15" t="s">
        <v>7</v>
      </c>
      <c r="F129" s="15">
        <f>SUM(E127)</f>
        <v>11</v>
      </c>
    </row>
  </sheetData>
  <mergeCells count="3">
    <mergeCell ref="A3:F3"/>
    <mergeCell ref="A1:F1"/>
    <mergeCell ref="A2:F2"/>
  </mergeCells>
  <pageMargins left="0.7" right="0.7" top="0.75" bottom="0.75" header="0.3" footer="0.3"/>
  <pageSetup paperSize="9" scale="68" fitToHeight="0" orientation="portrait" horizontalDpi="300" verticalDpi="300" r:id="rId1"/>
  <rowBreaks count="1" manualBreakCount="1">
    <brk id="6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Przedmiar</vt:lpstr>
      <vt:lpstr>Przedmiar!Obszar_wydruku</vt:lpstr>
    </vt:vector>
  </TitlesOfParts>
  <Company>MZDW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MZDW Jarosław Repliński</dc:creator>
  <cp:lastModifiedBy>MZDW Marzenna Chudzik</cp:lastModifiedBy>
  <cp:lastPrinted>2025-03-17T07:58:02Z</cp:lastPrinted>
  <dcterms:created xsi:type="dcterms:W3CDTF">2024-04-18T11:11:47Z</dcterms:created>
  <dcterms:modified xsi:type="dcterms:W3CDTF">2025-04-23T09:56:20Z</dcterms:modified>
</cp:coreProperties>
</file>