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ka3968\Desktop\POSTĘPOWANIA 2025\klasyczne\299_07_2025 tśm do radiotelefonów\2. ogłoszenie o wszczęciu\"/>
    </mc:Choice>
  </mc:AlternateContent>
  <bookViews>
    <workbookView xWindow="0" yWindow="0" windowWidth="23040" windowHeight="9072"/>
  </bookViews>
  <sheets>
    <sheet name="opz" sheetId="1" r:id="rId1"/>
  </sheets>
  <externalReferences>
    <externalReference r:id="rId2"/>
    <externalReference r:id="rId3"/>
  </externalReferences>
  <definedNames>
    <definedName name="_xlnm._FilterDatabase" localSheetId="0" hidden="1">opz!$A$4:$K$79</definedName>
    <definedName name="CENY" localSheetId="0">#REF!</definedName>
    <definedName name="CENY">#REF!</definedName>
    <definedName name="CPV" localSheetId="0">#REF!</definedName>
    <definedName name="CPV">#REF!</definedName>
    <definedName name="JIM" localSheetId="0">[2]Arkusz1!#REF!</definedName>
    <definedName name="JIM">[2]Arkusz1!#REF!</definedName>
    <definedName name="new" localSheetId="0">#REF!</definedName>
    <definedName name="new">#REF!</definedName>
    <definedName name="nowe" localSheetId="0">#REF!</definedName>
    <definedName name="nowe">#REF!</definedName>
    <definedName name="_xlnm.Print_Area" localSheetId="0">opz!$A$1:$I$79</definedName>
    <definedName name="plan" localSheetId="0">#REF!</definedName>
    <definedName name="plan">#REF!</definedName>
    <definedName name="radmor" localSheetId="0">#REF!</definedName>
    <definedName name="radmor">#REF!</definedName>
    <definedName name="Regny" localSheetId="0">#REF!</definedName>
    <definedName name="Regny">#REF!</definedName>
    <definedName name="RWTR" localSheetId="0">#REF!</definedName>
    <definedName name="RWTR">#REF!</definedName>
    <definedName name="RWTZ" localSheetId="0">#REF!</definedName>
    <definedName name="RWTZ">#REF!</definedName>
    <definedName name="spr" localSheetId="0">#REF!</definedName>
    <definedName name="spr">#REF!</definedName>
    <definedName name="szac" localSheetId="0">#REF!</definedName>
    <definedName name="szac">#REF!</definedName>
    <definedName name="wyd" localSheetId="0">#REF!</definedName>
    <definedName name="wy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G6" i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8" i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4" i="1"/>
  <c r="I64" i="1" s="1"/>
  <c r="G65" i="1"/>
  <c r="I65" i="1" s="1"/>
  <c r="G66" i="1"/>
  <c r="I66" i="1" s="1"/>
  <c r="G70" i="1"/>
  <c r="I70" i="1" s="1"/>
  <c r="I71" i="1" s="1"/>
  <c r="G74" i="1"/>
  <c r="I74" i="1" s="1"/>
  <c r="I75" i="1" s="1"/>
  <c r="G78" i="1"/>
  <c r="I78" i="1" s="1"/>
  <c r="I79" i="1" s="1"/>
  <c r="G5" i="1"/>
  <c r="I5" i="1"/>
  <c r="A74" i="1"/>
  <c r="A70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4" i="1"/>
  <c r="A13" i="1"/>
  <c r="A12" i="1"/>
  <c r="A11" i="1"/>
  <c r="A10" i="1"/>
  <c r="A9" i="1"/>
  <c r="A8" i="1"/>
  <c r="A7" i="1"/>
  <c r="A6" i="1"/>
  <c r="A5" i="1"/>
  <c r="G61" i="1" l="1"/>
  <c r="G15" i="1"/>
  <c r="I6" i="1"/>
  <c r="I15" i="1" s="1"/>
  <c r="I67" i="1"/>
  <c r="G79" i="1"/>
  <c r="G75" i="1"/>
  <c r="G71" i="1"/>
  <c r="I18" i="1"/>
  <c r="I61" i="1" s="1"/>
  <c r="G67" i="1"/>
</calcChain>
</file>

<file path=xl/sharedStrings.xml><?xml version="1.0" encoding="utf-8"?>
<sst xmlns="http://schemas.openxmlformats.org/spreadsheetml/2006/main" count="204" uniqueCount="141">
  <si>
    <t>OPIS PRZEDMIOTU ZAMÓWENIA 
NA DOSTAWĘ TŚM ORAZ ŹRÓDEŁ ZASILANIA DO RADIOTELEFONÓW ORAZ APARATÓW TELEFONICZYCH SPECJALNYCH</t>
  </si>
  <si>
    <t>Lp.</t>
  </si>
  <si>
    <t>JIM</t>
  </si>
  <si>
    <t>NAZWA</t>
  </si>
  <si>
    <t>J.m.</t>
  </si>
  <si>
    <t>Ilość</t>
  </si>
  <si>
    <t xml:space="preserve"> </t>
  </si>
  <si>
    <t>ZADANIE NR 1 (tśm do MOTOROLA rodziny GM)</t>
  </si>
  <si>
    <t>5998PL0742997</t>
  </si>
  <si>
    <t>PŁYTKA ZESPOŁU KONTROLNEGO GM-360 G</t>
  </si>
  <si>
    <t>SZT</t>
  </si>
  <si>
    <t>5820PL1117282</t>
  </si>
  <si>
    <t xml:space="preserve">PANEL PRZEDNI RADIOTELEFONU GM360  </t>
  </si>
  <si>
    <t>5965PL0975817</t>
  </si>
  <si>
    <t xml:space="preserve">GŁOŚNIK GM-360                     </t>
  </si>
  <si>
    <t>5965PL0672369</t>
  </si>
  <si>
    <t xml:space="preserve">MIKROFON DO GM-360                 </t>
  </si>
  <si>
    <t>5965PL1529713</t>
  </si>
  <si>
    <t>MIKROFONOGŁOŚNIK Z KLAWIATURĄ MDRMN</t>
  </si>
  <si>
    <t>5342PL0219414</t>
  </si>
  <si>
    <t xml:space="preserve">KLIPS 9714-HLN                     </t>
  </si>
  <si>
    <t>5355PL0219385</t>
  </si>
  <si>
    <t xml:space="preserve">GAŁKA 3680530Z02/Z01               </t>
  </si>
  <si>
    <t>5355PL0219392</t>
  </si>
  <si>
    <t xml:space="preserve">GAŁKA 3680529Z01                   </t>
  </si>
  <si>
    <t>5342PL1532478</t>
  </si>
  <si>
    <t>OSŁONA ZŁĄCZA AKCESORYJNEGO 3202607</t>
  </si>
  <si>
    <t>5985PL0925002</t>
  </si>
  <si>
    <t xml:space="preserve">ANTENA SAMOCHODOWA RAB4004ARB      </t>
  </si>
  <si>
    <t>ZADANIE NR 2 (tśm do MOTOROLA rodziny GP)</t>
  </si>
  <si>
    <t>9330PL1396155</t>
  </si>
  <si>
    <t xml:space="preserve">OSŁONA PLASTIKOWA 3385681Z01       </t>
  </si>
  <si>
    <t>5330PL0221213</t>
  </si>
  <si>
    <t xml:space="preserve">USZCZELKA 3280533Z05-Z01           </t>
  </si>
  <si>
    <t>9330PL0771041</t>
  </si>
  <si>
    <t>OSŁONA ZŁĄCZA AKCESORYJNEGO HLN9820</t>
  </si>
  <si>
    <t>5930PL0220894</t>
  </si>
  <si>
    <t xml:space="preserve">PRZYCISK 7580532Z01                </t>
  </si>
  <si>
    <t>5930PL0220876</t>
  </si>
  <si>
    <t xml:space="preserve">OSŁONA PRZYCISKU 1380528Z01        </t>
  </si>
  <si>
    <t>5965PL1046169</t>
  </si>
  <si>
    <t xml:space="preserve">OSŁONA GŁOŚNIKA 3586057A01         </t>
  </si>
  <si>
    <t>5965PL1396093</t>
  </si>
  <si>
    <t xml:space="preserve">OSŁONA MIKROFONU 1480577C01        </t>
  </si>
  <si>
    <t>5965PL0876261</t>
  </si>
  <si>
    <t xml:space="preserve">GŁOŚNIK 5085738Z10                 </t>
  </si>
  <si>
    <t>5965PL0220458</t>
  </si>
  <si>
    <t xml:space="preserve">MIKROFON 5015027H01                </t>
  </si>
  <si>
    <t>5995PL1396114</t>
  </si>
  <si>
    <t xml:space="preserve">TAŚMA POŁĄCZENIOWA 8480475Z03      </t>
  </si>
  <si>
    <t>5340PL1396159</t>
  </si>
  <si>
    <t xml:space="preserve">UCHWYT MOCUJĄCY GŁOŚNIK 4286410Z01 </t>
  </si>
  <si>
    <t>5330PL1148642</t>
  </si>
  <si>
    <t xml:space="preserve">USZCZELKA 3280534Z01               </t>
  </si>
  <si>
    <t>5330PL0221214</t>
  </si>
  <si>
    <t xml:space="preserve">USZCZELKA 3280536Z01               </t>
  </si>
  <si>
    <t>7690PL0876270</t>
  </si>
  <si>
    <t xml:space="preserve">ETYKIETA POD POKRĘTŁO 1380525Z01   </t>
  </si>
  <si>
    <t>5920PL0974374</t>
  </si>
  <si>
    <t xml:space="preserve">BEZPIECZNIK F-1 FUSE GP-340 3A     </t>
  </si>
  <si>
    <t>7690PL1080325</t>
  </si>
  <si>
    <t xml:space="preserve">NAKLEJKA GP340 1364279B03          </t>
  </si>
  <si>
    <t>7690PL1092607</t>
  </si>
  <si>
    <t xml:space="preserve">NAKLEJKA GP340 1380507B02          </t>
  </si>
  <si>
    <t>9905PL1046155</t>
  </si>
  <si>
    <t xml:space="preserve">NALEPKA FRONT DO GP-340 1364279803 </t>
  </si>
  <si>
    <t>9330PL1083528</t>
  </si>
  <si>
    <t>ZACZEP HLN9714A</t>
  </si>
  <si>
    <t>5342PL0672360</t>
  </si>
  <si>
    <t xml:space="preserve">OBUDOWA DO GP-340                  </t>
  </si>
  <si>
    <t>5985PL1046145</t>
  </si>
  <si>
    <t>GNIAZDO ANTENY DO GP-340 0280519Z01</t>
  </si>
  <si>
    <t>5965PL0220315</t>
  </si>
  <si>
    <t xml:space="preserve">MIKROFON MDRMN4026                 </t>
  </si>
  <si>
    <t>5355PL0985147</t>
  </si>
  <si>
    <t xml:space="preserve">POKRĘTŁO 1880619Z02 DO GP-340      </t>
  </si>
  <si>
    <t>5925PL1046148</t>
  </si>
  <si>
    <t>MIKROWYŁĄCZNIK DO GP-340 4080523Z01</t>
  </si>
  <si>
    <t>5965PL0219228</t>
  </si>
  <si>
    <t xml:space="preserve">GŁOŚNIK 5086126B01                 </t>
  </si>
  <si>
    <t>5930PL1800738</t>
  </si>
  <si>
    <t xml:space="preserve">PRZEŁĄCZNIK KANAŁÓW 4080710Z21     </t>
  </si>
  <si>
    <t>5998PL1529706</t>
  </si>
  <si>
    <t xml:space="preserve">PŁYTA GŁÓWNA PMLB4012B             </t>
  </si>
  <si>
    <t>5820PL0220561</t>
  </si>
  <si>
    <t xml:space="preserve">OBUDOWA 1580666Z03                 </t>
  </si>
  <si>
    <t>5965PL0220302</t>
  </si>
  <si>
    <t xml:space="preserve">MIKROFON PMMN4090 </t>
  </si>
  <si>
    <t>5965PL0876274</t>
  </si>
  <si>
    <t xml:space="preserve">ŚWIATŁOWÓD GP 6180527Z01           </t>
  </si>
  <si>
    <t>7690PL0876273</t>
  </si>
  <si>
    <t>NAKLEJKA NA TAŚMĘ ZŁĄCZA 1386058A01</t>
  </si>
  <si>
    <t>5985PL0919879</t>
  </si>
  <si>
    <t xml:space="preserve">ANTENA STROJONA NAB6064B           </t>
  </si>
  <si>
    <t>5965PL0876267</t>
  </si>
  <si>
    <t xml:space="preserve">GUMKA PRZYCISKU PTT 7580532Z01     </t>
  </si>
  <si>
    <t>5965PL0876266</t>
  </si>
  <si>
    <t xml:space="preserve">MIKROFONOGŁOŚNIK RSM MDPMMN4027    </t>
  </si>
  <si>
    <t>5820PL0988645</t>
  </si>
  <si>
    <t>MODUŁ GŁOŚ.I MIKR.Z TAŚMĄ 8415169H0</t>
  </si>
  <si>
    <t>5965PL1086248</t>
  </si>
  <si>
    <t xml:space="preserve">OSŁONA PRZYCISKU PTT 7580532Z01    </t>
  </si>
  <si>
    <t>5998PL0770320</t>
  </si>
  <si>
    <t xml:space="preserve">PŁYTA PMLB4012A GP-340             </t>
  </si>
  <si>
    <t>5999PL1154645</t>
  </si>
  <si>
    <t xml:space="preserve">STYK GP-340 3980698Z01             </t>
  </si>
  <si>
    <t>5962PL1318367</t>
  </si>
  <si>
    <t xml:space="preserve">UKŁAD SCALONY AT49LV040T           </t>
  </si>
  <si>
    <t>5962PL0986269</t>
  </si>
  <si>
    <t xml:space="preserve">UKŁAD SCALONY U-404 ASFIC          </t>
  </si>
  <si>
    <t>5985PL0671679</t>
  </si>
  <si>
    <t xml:space="preserve">ANTENA ZAPASOWA DO GP-340          </t>
  </si>
  <si>
    <t>5985PL0105146</t>
  </si>
  <si>
    <t xml:space="preserve">ANTENA HELIKALNA NAB6064           </t>
  </si>
  <si>
    <t>5985PL0876276</t>
  </si>
  <si>
    <t xml:space="preserve">ANTENA STROJONA NAB6064A           </t>
  </si>
  <si>
    <t>ZADANIE NR 3 (tśm do MOTOROLA rodziny XTS)</t>
  </si>
  <si>
    <t>5985PL2083058</t>
  </si>
  <si>
    <t>ANTENA HELIKALNA 8505518V01/NAD6563</t>
  </si>
  <si>
    <t>5330PL2047334</t>
  </si>
  <si>
    <t>USZCZELKA 3205354Z04</t>
  </si>
  <si>
    <t>5330PL2047413</t>
  </si>
  <si>
    <t>USZCZELKA IZOLACYJNA 7585936D04</t>
  </si>
  <si>
    <t>ZADANIE NR 4 (tśm do MOTOROLA z rodziny M)</t>
  </si>
  <si>
    <t>5985PL0105131</t>
  </si>
  <si>
    <t xml:space="preserve">ANTENA DO M-216                    </t>
  </si>
  <si>
    <t>ZADANIE NR 5 (tśm do EXCERA)</t>
  </si>
  <si>
    <t>5985PL1789400</t>
  </si>
  <si>
    <t xml:space="preserve">ANTENA UHF EXCERA EAH404701        </t>
  </si>
  <si>
    <t>ZADANIE NR 6 (źródła zasilania do rtf MOTOROLA)</t>
  </si>
  <si>
    <t xml:space="preserve">AKUMULATOR DO RADIOTELEFONÓW MOTOROLA GP340-360 
Napięcie 7,2V
Pojemność minimum 2,6 AH       </t>
  </si>
  <si>
    <t>Cena jednostkowa netto
 [zł za j.m.]</t>
  </si>
  <si>
    <t>Wartość netto     [zł] 
(cena jednostkowa netto x ilość)</t>
  </si>
  <si>
    <t>Stawka podatku    VAT          w %</t>
  </si>
  <si>
    <t>Wartość brutto (wartość netto + kwota VAT)</t>
  </si>
  <si>
    <t>RAZEM ZA ZADANIE NR 1</t>
  </si>
  <si>
    <t>RAZEM ZA ZADANIE NR 2</t>
  </si>
  <si>
    <t>RAZEM ZA ZADANIE NR 3</t>
  </si>
  <si>
    <t>RAZEM ZA ZADANIE NR 4</t>
  </si>
  <si>
    <t>RAZEM ZA ZADANIE NR 5</t>
  </si>
  <si>
    <t>RAZEM ZA ZADANIE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</si>
</sst>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-* #,##0.00\ [$zł-415]_-;\-* #,##0.00\ [$zł-415]_-;_-* &quot;-&quot;??\ [$zł-415]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i/>
      <sz val="10"/>
      <name val="Arial"/>
      <family val="2"/>
      <charset val="238"/>
    </font>
    <font>
      <sz val="1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rgb="FFC0000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0" fontId="9" fillId="0" borderId="0" xfId="3" applyFont="1" applyAlignment="1">
      <alignment wrapText="1"/>
    </xf>
    <xf numFmtId="0" fontId="10" fillId="0" borderId="1" xfId="3" applyFont="1" applyFill="1" applyBorder="1" applyAlignment="1">
      <alignment horizontal="center" vertical="center" wrapText="1"/>
    </xf>
    <xf numFmtId="0" fontId="9" fillId="0" borderId="0" xfId="3" applyFont="1" applyAlignment="1"/>
    <xf numFmtId="0" fontId="12" fillId="0" borderId="1" xfId="3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0" xfId="3" applyFont="1" applyFill="1" applyAlignment="1">
      <alignment wrapText="1"/>
    </xf>
    <xf numFmtId="0" fontId="13" fillId="0" borderId="0" xfId="3" applyFont="1" applyFill="1" applyAlignment="1">
      <alignment wrapText="1"/>
    </xf>
    <xf numFmtId="0" fontId="12" fillId="0" borderId="1" xfId="3" applyFont="1" applyFill="1" applyBorder="1" applyAlignment="1">
      <alignment horizontal="center" vertical="center" wrapText="1"/>
    </xf>
    <xf numFmtId="0" fontId="14" fillId="0" borderId="0" xfId="3" applyFont="1" applyFill="1" applyAlignment="1">
      <alignment wrapText="1"/>
    </xf>
    <xf numFmtId="0" fontId="14" fillId="0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center" vertical="center" wrapText="1"/>
    </xf>
    <xf numFmtId="0" fontId="5" fillId="0" borderId="0" xfId="0" applyFont="1"/>
    <xf numFmtId="164" fontId="15" fillId="0" borderId="0" xfId="1" applyFont="1"/>
    <xf numFmtId="1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6" fontId="12" fillId="0" borderId="1" xfId="3" applyNumberFormat="1" applyFont="1" applyFill="1" applyBorder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9" fontId="12" fillId="0" borderId="1" xfId="2" applyFont="1" applyFill="1" applyBorder="1" applyAlignment="1">
      <alignment horizontal="center" vertical="center" wrapText="1"/>
    </xf>
    <xf numFmtId="9" fontId="12" fillId="0" borderId="1" xfId="2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1" xfId="3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166" fontId="12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66" fontId="7" fillId="2" borderId="1" xfId="3" applyNumberFormat="1" applyFont="1" applyFill="1" applyBorder="1" applyAlignment="1">
      <alignment horizontal="center" vertical="center" wrapText="1"/>
    </xf>
    <xf numFmtId="9" fontId="7" fillId="2" borderId="1" xfId="2" applyFont="1" applyFill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/>
    </xf>
    <xf numFmtId="9" fontId="12" fillId="2" borderId="1" xfId="2" applyFont="1" applyFill="1" applyBorder="1" applyAlignment="1">
      <alignment horizontal="center" vertical="center"/>
    </xf>
    <xf numFmtId="0" fontId="16" fillId="3" borderId="2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0" fontId="16" fillId="3" borderId="4" xfId="3" applyFont="1" applyFill="1" applyBorder="1" applyAlignment="1">
      <alignment horizontal="center" vertical="center" wrapText="1"/>
    </xf>
    <xf numFmtId="166" fontId="17" fillId="3" borderId="1" xfId="3" applyNumberFormat="1" applyFont="1" applyFill="1" applyBorder="1" applyAlignment="1">
      <alignment horizontal="center" vertical="center" wrapText="1"/>
    </xf>
    <xf numFmtId="9" fontId="17" fillId="3" borderId="1" xfId="2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8" fillId="3" borderId="1" xfId="3" applyFont="1" applyFill="1" applyBorder="1" applyAlignment="1">
      <alignment wrapText="1"/>
    </xf>
  </cellXfs>
  <cellStyles count="4">
    <cellStyle name="Dziesiętny" xfId="1" builtinId="3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ka3968/Desktop/POST&#280;POWANIA%202025/klasyczne/299_07_2025%20t&#347;m%20do%20radiotelefon&#243;w/1.%20wniosek/Notatka%20z%20ustaleniu%20warto&#347;ci%20szacunkowej%20rt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bier\Plany%20Zaopatrywania\Plan%20Zaopatrywan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cowanie"/>
      <sheetName val="Netto"/>
      <sheetName val="opz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22"/>
      <sheetName val="Arkusz1"/>
      <sheetName val="Zamienniki"/>
      <sheetName val="tśm wycofane"/>
      <sheetName val="plan 2022 z cenami"/>
      <sheetName val="wydawk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view="pageBreakPreview" zoomScaleNormal="100" zoomScaleSheetLayoutView="100" workbookViewId="0">
      <selection activeCell="C10" sqref="C10"/>
    </sheetView>
  </sheetViews>
  <sheetFormatPr defaultColWidth="9.109375" defaultRowHeight="14.4"/>
  <cols>
    <col min="1" max="1" width="5.5546875" style="17" customWidth="1"/>
    <col min="2" max="2" width="16" style="17" customWidth="1"/>
    <col min="3" max="3" width="73.44140625" style="17" customWidth="1"/>
    <col min="4" max="4" width="8.109375" style="18" customWidth="1"/>
    <col min="5" max="5" width="10.6640625" style="19" customWidth="1"/>
    <col min="6" max="6" width="10.33203125" style="20" bestFit="1" customWidth="1"/>
    <col min="7" max="7" width="13.109375" style="20" bestFit="1" customWidth="1"/>
    <col min="8" max="8" width="11.33203125" style="21" bestFit="1" customWidth="1"/>
    <col min="9" max="9" width="14.33203125" style="20" bestFit="1" customWidth="1"/>
    <col min="10" max="10" width="13.33203125" style="20" bestFit="1" customWidth="1"/>
    <col min="11" max="11" width="12.44140625" style="20" bestFit="1" customWidth="1"/>
    <col min="12" max="16384" width="9.109375" style="20"/>
  </cols>
  <sheetData>
    <row r="1" spans="1:11" s="5" customFormat="1" ht="33" customHeight="1">
      <c r="A1" s="1" t="s">
        <v>0</v>
      </c>
      <c r="B1" s="1"/>
      <c r="C1" s="1"/>
      <c r="D1" s="1"/>
      <c r="E1" s="1"/>
      <c r="F1" s="2"/>
      <c r="G1" s="2"/>
      <c r="H1" s="3"/>
      <c r="I1" s="4"/>
      <c r="J1" s="4"/>
      <c r="K1" s="4"/>
    </row>
    <row r="2" spans="1:11" s="8" customFormat="1" ht="6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131</v>
      </c>
      <c r="G2" s="6" t="s">
        <v>132</v>
      </c>
      <c r="H2" s="6" t="s">
        <v>133</v>
      </c>
      <c r="I2" s="6" t="s">
        <v>134</v>
      </c>
      <c r="J2" s="7"/>
      <c r="K2" s="7"/>
    </row>
    <row r="3" spans="1:11" s="8" customFormat="1" ht="12.75" customHeight="1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7"/>
      <c r="K3" s="7"/>
    </row>
    <row r="4" spans="1:11" s="10" customFormat="1" ht="13.8">
      <c r="A4" s="28" t="s">
        <v>6</v>
      </c>
      <c r="B4" s="28"/>
      <c r="C4" s="29" t="s">
        <v>7</v>
      </c>
      <c r="D4" s="29"/>
      <c r="E4" s="30"/>
      <c r="F4" s="31"/>
      <c r="G4" s="31"/>
      <c r="H4" s="32"/>
      <c r="I4" s="33"/>
    </row>
    <row r="5" spans="1:11" s="14" customFormat="1" ht="13.8">
      <c r="A5" s="11">
        <f>SUBTOTAL(3,C5:$C$5)</f>
        <v>1</v>
      </c>
      <c r="B5" s="12" t="s">
        <v>8</v>
      </c>
      <c r="C5" s="13" t="s">
        <v>9</v>
      </c>
      <c r="D5" s="12" t="s">
        <v>10</v>
      </c>
      <c r="E5" s="22">
        <v>2</v>
      </c>
      <c r="F5" s="24"/>
      <c r="G5" s="24">
        <f>E5*F5</f>
        <v>0</v>
      </c>
      <c r="H5" s="26"/>
      <c r="I5" s="24">
        <f>G5*H5</f>
        <v>0</v>
      </c>
    </row>
    <row r="6" spans="1:11" s="14" customFormat="1" ht="13.8">
      <c r="A6" s="11">
        <f>SUBTOTAL(3,C$5:$C6)</f>
        <v>2</v>
      </c>
      <c r="B6" s="12" t="s">
        <v>11</v>
      </c>
      <c r="C6" s="13" t="s">
        <v>12</v>
      </c>
      <c r="D6" s="12" t="s">
        <v>10</v>
      </c>
      <c r="E6" s="22">
        <v>2</v>
      </c>
      <c r="F6" s="24"/>
      <c r="G6" s="24">
        <f t="shared" ref="G6:G70" si="0">E6*F6</f>
        <v>0</v>
      </c>
      <c r="H6" s="26"/>
      <c r="I6" s="24">
        <f t="shared" ref="I6:I70" si="1">G6*H6</f>
        <v>0</v>
      </c>
    </row>
    <row r="7" spans="1:11" s="14" customFormat="1" ht="13.8">
      <c r="A7" s="11">
        <f>SUBTOTAL(3,C$5:$C7)</f>
        <v>3</v>
      </c>
      <c r="B7" s="12" t="s">
        <v>13</v>
      </c>
      <c r="C7" s="13" t="s">
        <v>14</v>
      </c>
      <c r="D7" s="12" t="s">
        <v>10</v>
      </c>
      <c r="E7" s="22">
        <v>2</v>
      </c>
      <c r="F7" s="24"/>
      <c r="G7" s="24">
        <f t="shared" si="0"/>
        <v>0</v>
      </c>
      <c r="H7" s="26"/>
      <c r="I7" s="24">
        <f t="shared" si="1"/>
        <v>0</v>
      </c>
    </row>
    <row r="8" spans="1:11" s="14" customFormat="1" ht="13.8">
      <c r="A8" s="11">
        <f>SUBTOTAL(3,C$5:$C8)</f>
        <v>4</v>
      </c>
      <c r="B8" s="12" t="s">
        <v>15</v>
      </c>
      <c r="C8" s="13" t="s">
        <v>16</v>
      </c>
      <c r="D8" s="12" t="s">
        <v>10</v>
      </c>
      <c r="E8" s="22">
        <v>3</v>
      </c>
      <c r="F8" s="24"/>
      <c r="G8" s="24">
        <f t="shared" si="0"/>
        <v>0</v>
      </c>
      <c r="H8" s="26"/>
      <c r="I8" s="24">
        <f t="shared" si="1"/>
        <v>0</v>
      </c>
    </row>
    <row r="9" spans="1:11" s="14" customFormat="1" ht="13.8">
      <c r="A9" s="11">
        <f>SUBTOTAL(3,C$5:$C9)</f>
        <v>5</v>
      </c>
      <c r="B9" s="12" t="s">
        <v>17</v>
      </c>
      <c r="C9" s="13" t="s">
        <v>18</v>
      </c>
      <c r="D9" s="12" t="s">
        <v>10</v>
      </c>
      <c r="E9" s="22">
        <v>4</v>
      </c>
      <c r="F9" s="24"/>
      <c r="G9" s="24">
        <f t="shared" si="0"/>
        <v>0</v>
      </c>
      <c r="H9" s="26"/>
      <c r="I9" s="24">
        <f t="shared" si="1"/>
        <v>0</v>
      </c>
    </row>
    <row r="10" spans="1:11" s="14" customFormat="1" ht="13.8">
      <c r="A10" s="11">
        <f>SUBTOTAL(3,C$5:$C10)</f>
        <v>6</v>
      </c>
      <c r="B10" s="12" t="s">
        <v>19</v>
      </c>
      <c r="C10" s="13" t="s">
        <v>20</v>
      </c>
      <c r="D10" s="12" t="s">
        <v>10</v>
      </c>
      <c r="E10" s="22">
        <v>4</v>
      </c>
      <c r="F10" s="24"/>
      <c r="G10" s="24">
        <f t="shared" si="0"/>
        <v>0</v>
      </c>
      <c r="H10" s="26"/>
      <c r="I10" s="24">
        <f t="shared" si="1"/>
        <v>0</v>
      </c>
    </row>
    <row r="11" spans="1:11" s="14" customFormat="1" ht="13.8">
      <c r="A11" s="11">
        <f>SUBTOTAL(3,C$5:$C11)</f>
        <v>7</v>
      </c>
      <c r="B11" s="12" t="s">
        <v>21</v>
      </c>
      <c r="C11" s="13" t="s">
        <v>22</v>
      </c>
      <c r="D11" s="12" t="s">
        <v>10</v>
      </c>
      <c r="E11" s="22">
        <v>33</v>
      </c>
      <c r="F11" s="24"/>
      <c r="G11" s="24">
        <f t="shared" si="0"/>
        <v>0</v>
      </c>
      <c r="H11" s="26"/>
      <c r="I11" s="24">
        <f t="shared" si="1"/>
        <v>0</v>
      </c>
    </row>
    <row r="12" spans="1:11" s="14" customFormat="1" ht="13.8">
      <c r="A12" s="11">
        <f>SUBTOTAL(3,C$5:$C12)</f>
        <v>8</v>
      </c>
      <c r="B12" s="12" t="s">
        <v>23</v>
      </c>
      <c r="C12" s="13" t="s">
        <v>24</v>
      </c>
      <c r="D12" s="12" t="s">
        <v>10</v>
      </c>
      <c r="E12" s="22">
        <v>33</v>
      </c>
      <c r="F12" s="24"/>
      <c r="G12" s="24">
        <f t="shared" si="0"/>
        <v>0</v>
      </c>
      <c r="H12" s="26"/>
      <c r="I12" s="24">
        <f t="shared" si="1"/>
        <v>0</v>
      </c>
    </row>
    <row r="13" spans="1:11" s="14" customFormat="1" ht="13.8">
      <c r="A13" s="11">
        <f>SUBTOTAL(3,C$5:$C13)</f>
        <v>9</v>
      </c>
      <c r="B13" s="12" t="s">
        <v>25</v>
      </c>
      <c r="C13" s="13" t="s">
        <v>26</v>
      </c>
      <c r="D13" s="12" t="s">
        <v>10</v>
      </c>
      <c r="E13" s="22">
        <v>10</v>
      </c>
      <c r="F13" s="24"/>
      <c r="G13" s="24">
        <f t="shared" si="0"/>
        <v>0</v>
      </c>
      <c r="H13" s="26"/>
      <c r="I13" s="24">
        <f t="shared" si="1"/>
        <v>0</v>
      </c>
    </row>
    <row r="14" spans="1:11" s="14" customFormat="1" ht="13.8">
      <c r="A14" s="11">
        <f>SUBTOTAL(3,C$5:$C14)</f>
        <v>10</v>
      </c>
      <c r="B14" s="12" t="s">
        <v>27</v>
      </c>
      <c r="C14" s="13" t="s">
        <v>28</v>
      </c>
      <c r="D14" s="12" t="s">
        <v>10</v>
      </c>
      <c r="E14" s="22">
        <v>2</v>
      </c>
      <c r="F14" s="24"/>
      <c r="G14" s="24">
        <f t="shared" si="0"/>
        <v>0</v>
      </c>
      <c r="H14" s="26"/>
      <c r="I14" s="24">
        <f t="shared" si="1"/>
        <v>0</v>
      </c>
    </row>
    <row r="15" spans="1:11" s="8" customFormat="1" ht="13.8">
      <c r="A15" s="43" t="s">
        <v>135</v>
      </c>
      <c r="B15" s="44"/>
      <c r="C15" s="44"/>
      <c r="D15" s="44"/>
      <c r="E15" s="44"/>
      <c r="F15" s="45"/>
      <c r="G15" s="46">
        <f>SUM(G5:G14)</f>
        <v>0</v>
      </c>
      <c r="H15" s="47"/>
      <c r="I15" s="46">
        <f>SUM(I5:I14)</f>
        <v>0</v>
      </c>
    </row>
    <row r="16" spans="1:11" s="8" customFormat="1" ht="13.8">
      <c r="A16" s="43"/>
      <c r="B16" s="44"/>
      <c r="C16" s="44"/>
      <c r="D16" s="44"/>
      <c r="E16" s="44"/>
      <c r="F16" s="44"/>
      <c r="G16" s="44"/>
      <c r="H16" s="44"/>
      <c r="I16" s="45"/>
    </row>
    <row r="17" spans="1:9" s="15" customFormat="1" ht="13.8">
      <c r="A17" s="35" t="s">
        <v>6</v>
      </c>
      <c r="B17" s="36"/>
      <c r="C17" s="37" t="s">
        <v>29</v>
      </c>
      <c r="D17" s="36"/>
      <c r="E17" s="38"/>
      <c r="F17" s="39"/>
      <c r="G17" s="34"/>
      <c r="H17" s="40"/>
      <c r="I17" s="34"/>
    </row>
    <row r="18" spans="1:9" s="14" customFormat="1" ht="13.5" customHeight="1">
      <c r="A18" s="11">
        <f>SUBTOTAL(3,C$5:$C18)</f>
        <v>12</v>
      </c>
      <c r="B18" s="12" t="s">
        <v>30</v>
      </c>
      <c r="C18" s="13" t="s">
        <v>31</v>
      </c>
      <c r="D18" s="12" t="s">
        <v>10</v>
      </c>
      <c r="E18" s="22">
        <v>4</v>
      </c>
      <c r="F18" s="24"/>
      <c r="G18" s="24">
        <f t="shared" si="0"/>
        <v>0</v>
      </c>
      <c r="H18" s="26"/>
      <c r="I18" s="24">
        <f t="shared" si="1"/>
        <v>0</v>
      </c>
    </row>
    <row r="19" spans="1:9" s="14" customFormat="1" ht="13.5" customHeight="1">
      <c r="A19" s="11">
        <f>SUBTOTAL(3,C$5:$C19)</f>
        <v>13</v>
      </c>
      <c r="B19" s="12" t="s">
        <v>32</v>
      </c>
      <c r="C19" s="13" t="s">
        <v>33</v>
      </c>
      <c r="D19" s="12" t="s">
        <v>10</v>
      </c>
      <c r="E19" s="22">
        <v>4</v>
      </c>
      <c r="F19" s="24"/>
      <c r="G19" s="24">
        <f t="shared" si="0"/>
        <v>0</v>
      </c>
      <c r="H19" s="26"/>
      <c r="I19" s="24">
        <f t="shared" si="1"/>
        <v>0</v>
      </c>
    </row>
    <row r="20" spans="1:9" s="14" customFormat="1" ht="13.5" customHeight="1">
      <c r="A20" s="11">
        <f>SUBTOTAL(3,C$5:$C20)</f>
        <v>14</v>
      </c>
      <c r="B20" s="12" t="s">
        <v>34</v>
      </c>
      <c r="C20" s="13" t="s">
        <v>35</v>
      </c>
      <c r="D20" s="12" t="s">
        <v>10</v>
      </c>
      <c r="E20" s="22">
        <v>40</v>
      </c>
      <c r="F20" s="24"/>
      <c r="G20" s="24">
        <f t="shared" si="0"/>
        <v>0</v>
      </c>
      <c r="H20" s="26"/>
      <c r="I20" s="24">
        <f t="shared" si="1"/>
        <v>0</v>
      </c>
    </row>
    <row r="21" spans="1:9" s="14" customFormat="1" ht="13.5" customHeight="1">
      <c r="A21" s="11">
        <f>SUBTOTAL(3,C$5:$C21)</f>
        <v>15</v>
      </c>
      <c r="B21" s="12" t="s">
        <v>36</v>
      </c>
      <c r="C21" s="13" t="s">
        <v>37</v>
      </c>
      <c r="D21" s="12" t="s">
        <v>10</v>
      </c>
      <c r="E21" s="22">
        <v>4</v>
      </c>
      <c r="F21" s="24"/>
      <c r="G21" s="24">
        <f t="shared" si="0"/>
        <v>0</v>
      </c>
      <c r="H21" s="26"/>
      <c r="I21" s="24">
        <f t="shared" si="1"/>
        <v>0</v>
      </c>
    </row>
    <row r="22" spans="1:9" s="14" customFormat="1" ht="13.5" customHeight="1">
      <c r="A22" s="11">
        <f>SUBTOTAL(3,C$5:$C22)</f>
        <v>16</v>
      </c>
      <c r="B22" s="12" t="s">
        <v>38</v>
      </c>
      <c r="C22" s="13" t="s">
        <v>39</v>
      </c>
      <c r="D22" s="12" t="s">
        <v>10</v>
      </c>
      <c r="E22" s="22">
        <v>4</v>
      </c>
      <c r="F22" s="24"/>
      <c r="G22" s="24">
        <f t="shared" si="0"/>
        <v>0</v>
      </c>
      <c r="H22" s="26"/>
      <c r="I22" s="24">
        <f t="shared" si="1"/>
        <v>0</v>
      </c>
    </row>
    <row r="23" spans="1:9" s="14" customFormat="1" ht="13.5" customHeight="1">
      <c r="A23" s="11">
        <f>SUBTOTAL(3,C$5:$C23)</f>
        <v>17</v>
      </c>
      <c r="B23" s="12" t="s">
        <v>40</v>
      </c>
      <c r="C23" s="13" t="s">
        <v>41</v>
      </c>
      <c r="D23" s="12" t="s">
        <v>10</v>
      </c>
      <c r="E23" s="22">
        <v>6</v>
      </c>
      <c r="F23" s="24"/>
      <c r="G23" s="24">
        <f t="shared" si="0"/>
        <v>0</v>
      </c>
      <c r="H23" s="26"/>
      <c r="I23" s="24">
        <f t="shared" si="1"/>
        <v>0</v>
      </c>
    </row>
    <row r="24" spans="1:9" s="14" customFormat="1" ht="13.5" customHeight="1">
      <c r="A24" s="11">
        <f>SUBTOTAL(3,C$5:$C24)</f>
        <v>18</v>
      </c>
      <c r="B24" s="12" t="s">
        <v>42</v>
      </c>
      <c r="C24" s="13" t="s">
        <v>43</v>
      </c>
      <c r="D24" s="12" t="s">
        <v>10</v>
      </c>
      <c r="E24" s="22">
        <v>6</v>
      </c>
      <c r="F24" s="24"/>
      <c r="G24" s="24">
        <f t="shared" si="0"/>
        <v>0</v>
      </c>
      <c r="H24" s="26"/>
      <c r="I24" s="24">
        <f t="shared" si="1"/>
        <v>0</v>
      </c>
    </row>
    <row r="25" spans="1:9" s="14" customFormat="1" ht="13.5" customHeight="1">
      <c r="A25" s="11">
        <f>SUBTOTAL(3,C$5:$C25)</f>
        <v>19</v>
      </c>
      <c r="B25" s="12" t="s">
        <v>44</v>
      </c>
      <c r="C25" s="13" t="s">
        <v>45</v>
      </c>
      <c r="D25" s="12" t="s">
        <v>10</v>
      </c>
      <c r="E25" s="22">
        <v>19</v>
      </c>
      <c r="F25" s="24"/>
      <c r="G25" s="24">
        <f t="shared" si="0"/>
        <v>0</v>
      </c>
      <c r="H25" s="26"/>
      <c r="I25" s="24">
        <f t="shared" si="1"/>
        <v>0</v>
      </c>
    </row>
    <row r="26" spans="1:9" s="14" customFormat="1" ht="13.5" customHeight="1">
      <c r="A26" s="11">
        <f>SUBTOTAL(3,C$5:$C26)</f>
        <v>20</v>
      </c>
      <c r="B26" s="12" t="s">
        <v>46</v>
      </c>
      <c r="C26" s="13" t="s">
        <v>47</v>
      </c>
      <c r="D26" s="12" t="s">
        <v>10</v>
      </c>
      <c r="E26" s="22">
        <v>4</v>
      </c>
      <c r="F26" s="24"/>
      <c r="G26" s="24">
        <f t="shared" si="0"/>
        <v>0</v>
      </c>
      <c r="H26" s="26"/>
      <c r="I26" s="24">
        <f t="shared" si="1"/>
        <v>0</v>
      </c>
    </row>
    <row r="27" spans="1:9" s="14" customFormat="1" ht="13.5" customHeight="1">
      <c r="A27" s="11">
        <f>SUBTOTAL(3,C$5:$C27)</f>
        <v>21</v>
      </c>
      <c r="B27" s="12" t="s">
        <v>48</v>
      </c>
      <c r="C27" s="13" t="s">
        <v>49</v>
      </c>
      <c r="D27" s="12" t="s">
        <v>10</v>
      </c>
      <c r="E27" s="22">
        <v>10</v>
      </c>
      <c r="F27" s="24"/>
      <c r="G27" s="24">
        <f t="shared" si="0"/>
        <v>0</v>
      </c>
      <c r="H27" s="26"/>
      <c r="I27" s="24">
        <f t="shared" si="1"/>
        <v>0</v>
      </c>
    </row>
    <row r="28" spans="1:9" s="14" customFormat="1" ht="13.5" customHeight="1">
      <c r="A28" s="11">
        <f>SUBTOTAL(3,C$5:$C28)</f>
        <v>22</v>
      </c>
      <c r="B28" s="12" t="s">
        <v>50</v>
      </c>
      <c r="C28" s="13" t="s">
        <v>51</v>
      </c>
      <c r="D28" s="12" t="s">
        <v>10</v>
      </c>
      <c r="E28" s="22">
        <v>4</v>
      </c>
      <c r="F28" s="24"/>
      <c r="G28" s="24">
        <f t="shared" si="0"/>
        <v>0</v>
      </c>
      <c r="H28" s="26"/>
      <c r="I28" s="24">
        <f t="shared" si="1"/>
        <v>0</v>
      </c>
    </row>
    <row r="29" spans="1:9" s="14" customFormat="1" ht="13.5" customHeight="1">
      <c r="A29" s="11">
        <f>SUBTOTAL(3,C$5:$C29)</f>
        <v>23</v>
      </c>
      <c r="B29" s="12" t="s">
        <v>52</v>
      </c>
      <c r="C29" s="13" t="s">
        <v>53</v>
      </c>
      <c r="D29" s="12" t="s">
        <v>10</v>
      </c>
      <c r="E29" s="22">
        <v>4</v>
      </c>
      <c r="F29" s="24"/>
      <c r="G29" s="24">
        <f t="shared" si="0"/>
        <v>0</v>
      </c>
      <c r="H29" s="26"/>
      <c r="I29" s="24">
        <f t="shared" si="1"/>
        <v>0</v>
      </c>
    </row>
    <row r="30" spans="1:9" s="14" customFormat="1" ht="13.5" customHeight="1">
      <c r="A30" s="11">
        <f>SUBTOTAL(3,C$5:$C30)</f>
        <v>24</v>
      </c>
      <c r="B30" s="12" t="s">
        <v>54</v>
      </c>
      <c r="C30" s="13" t="s">
        <v>55</v>
      </c>
      <c r="D30" s="12" t="s">
        <v>10</v>
      </c>
      <c r="E30" s="22">
        <v>4</v>
      </c>
      <c r="F30" s="24"/>
      <c r="G30" s="24">
        <f t="shared" si="0"/>
        <v>0</v>
      </c>
      <c r="H30" s="26"/>
      <c r="I30" s="24">
        <f t="shared" si="1"/>
        <v>0</v>
      </c>
    </row>
    <row r="31" spans="1:9" s="14" customFormat="1" ht="13.5" customHeight="1">
      <c r="A31" s="11">
        <f>SUBTOTAL(3,C$5:$C31)</f>
        <v>25</v>
      </c>
      <c r="B31" s="12" t="s">
        <v>56</v>
      </c>
      <c r="C31" s="13" t="s">
        <v>57</v>
      </c>
      <c r="D31" s="12" t="s">
        <v>10</v>
      </c>
      <c r="E31" s="22">
        <v>6</v>
      </c>
      <c r="F31" s="24"/>
      <c r="G31" s="24">
        <f t="shared" si="0"/>
        <v>0</v>
      </c>
      <c r="H31" s="26"/>
      <c r="I31" s="24">
        <f t="shared" si="1"/>
        <v>0</v>
      </c>
    </row>
    <row r="32" spans="1:9" s="14" customFormat="1" ht="13.5" customHeight="1">
      <c r="A32" s="11">
        <f>SUBTOTAL(3,C$5:$C32)</f>
        <v>26</v>
      </c>
      <c r="B32" s="12" t="s">
        <v>58</v>
      </c>
      <c r="C32" s="13" t="s">
        <v>59</v>
      </c>
      <c r="D32" s="12" t="s">
        <v>10</v>
      </c>
      <c r="E32" s="22">
        <v>10</v>
      </c>
      <c r="F32" s="24"/>
      <c r="G32" s="24">
        <f t="shared" si="0"/>
        <v>0</v>
      </c>
      <c r="H32" s="26"/>
      <c r="I32" s="24">
        <f t="shared" si="1"/>
        <v>0</v>
      </c>
    </row>
    <row r="33" spans="1:9" s="14" customFormat="1" ht="13.5" customHeight="1">
      <c r="A33" s="11">
        <f>SUBTOTAL(3,C$5:$C33)</f>
        <v>27</v>
      </c>
      <c r="B33" s="12" t="s">
        <v>60</v>
      </c>
      <c r="C33" s="13" t="s">
        <v>61</v>
      </c>
      <c r="D33" s="12" t="s">
        <v>10</v>
      </c>
      <c r="E33" s="22">
        <v>8</v>
      </c>
      <c r="F33" s="24"/>
      <c r="G33" s="24">
        <f t="shared" si="0"/>
        <v>0</v>
      </c>
      <c r="H33" s="26"/>
      <c r="I33" s="24">
        <f t="shared" si="1"/>
        <v>0</v>
      </c>
    </row>
    <row r="34" spans="1:9" s="14" customFormat="1" ht="13.5" customHeight="1">
      <c r="A34" s="11">
        <f>SUBTOTAL(3,C$5:$C34)</f>
        <v>28</v>
      </c>
      <c r="B34" s="12" t="s">
        <v>62</v>
      </c>
      <c r="C34" s="13" t="s">
        <v>63</v>
      </c>
      <c r="D34" s="12" t="s">
        <v>10</v>
      </c>
      <c r="E34" s="22">
        <v>8</v>
      </c>
      <c r="F34" s="24"/>
      <c r="G34" s="24">
        <f t="shared" si="0"/>
        <v>0</v>
      </c>
      <c r="H34" s="26"/>
      <c r="I34" s="24">
        <f t="shared" si="1"/>
        <v>0</v>
      </c>
    </row>
    <row r="35" spans="1:9" s="14" customFormat="1" ht="13.5" customHeight="1">
      <c r="A35" s="11">
        <f>SUBTOTAL(3,C$5:$C35)</f>
        <v>29</v>
      </c>
      <c r="B35" s="12" t="s">
        <v>64</v>
      </c>
      <c r="C35" s="13" t="s">
        <v>65</v>
      </c>
      <c r="D35" s="12" t="s">
        <v>10</v>
      </c>
      <c r="E35" s="22">
        <v>8</v>
      </c>
      <c r="F35" s="24"/>
      <c r="G35" s="24">
        <f t="shared" si="0"/>
        <v>0</v>
      </c>
      <c r="H35" s="26"/>
      <c r="I35" s="24">
        <f t="shared" si="1"/>
        <v>0</v>
      </c>
    </row>
    <row r="36" spans="1:9" s="14" customFormat="1" ht="13.5" customHeight="1">
      <c r="A36" s="11">
        <f>SUBTOTAL(3,C$5:$C36)</f>
        <v>30</v>
      </c>
      <c r="B36" s="12" t="s">
        <v>66</v>
      </c>
      <c r="C36" s="13" t="s">
        <v>67</v>
      </c>
      <c r="D36" s="12" t="s">
        <v>10</v>
      </c>
      <c r="E36" s="22">
        <v>22</v>
      </c>
      <c r="F36" s="24"/>
      <c r="G36" s="24">
        <f t="shared" si="0"/>
        <v>0</v>
      </c>
      <c r="H36" s="26"/>
      <c r="I36" s="24">
        <f t="shared" si="1"/>
        <v>0</v>
      </c>
    </row>
    <row r="37" spans="1:9" s="14" customFormat="1" ht="13.5" customHeight="1">
      <c r="A37" s="11">
        <f>SUBTOTAL(3,C$5:$C37)</f>
        <v>31</v>
      </c>
      <c r="B37" s="12" t="s">
        <v>68</v>
      </c>
      <c r="C37" s="13" t="s">
        <v>69</v>
      </c>
      <c r="D37" s="12" t="s">
        <v>10</v>
      </c>
      <c r="E37" s="22">
        <v>4</v>
      </c>
      <c r="F37" s="24"/>
      <c r="G37" s="24">
        <f t="shared" si="0"/>
        <v>0</v>
      </c>
      <c r="H37" s="26"/>
      <c r="I37" s="24">
        <f t="shared" si="1"/>
        <v>0</v>
      </c>
    </row>
    <row r="38" spans="1:9" s="14" customFormat="1" ht="13.5" customHeight="1">
      <c r="A38" s="11">
        <f>SUBTOTAL(3,C$5:$C38)</f>
        <v>32</v>
      </c>
      <c r="B38" s="12" t="s">
        <v>70</v>
      </c>
      <c r="C38" s="13" t="s">
        <v>71</v>
      </c>
      <c r="D38" s="12" t="s">
        <v>10</v>
      </c>
      <c r="E38" s="22">
        <v>5</v>
      </c>
      <c r="F38" s="24"/>
      <c r="G38" s="24">
        <f t="shared" si="0"/>
        <v>0</v>
      </c>
      <c r="H38" s="26"/>
      <c r="I38" s="24">
        <f t="shared" si="1"/>
        <v>0</v>
      </c>
    </row>
    <row r="39" spans="1:9" s="14" customFormat="1" ht="13.5" customHeight="1">
      <c r="A39" s="11">
        <f>SUBTOTAL(3,C$5:$C39)</f>
        <v>33</v>
      </c>
      <c r="B39" s="12" t="s">
        <v>72</v>
      </c>
      <c r="C39" s="13" t="s">
        <v>73</v>
      </c>
      <c r="D39" s="12" t="s">
        <v>10</v>
      </c>
      <c r="E39" s="22">
        <v>8</v>
      </c>
      <c r="F39" s="24"/>
      <c r="G39" s="24">
        <f t="shared" si="0"/>
        <v>0</v>
      </c>
      <c r="H39" s="26"/>
      <c r="I39" s="24">
        <f t="shared" si="1"/>
        <v>0</v>
      </c>
    </row>
    <row r="40" spans="1:9" s="14" customFormat="1" ht="13.5" customHeight="1">
      <c r="A40" s="11">
        <f>SUBTOTAL(3,C$5:$C40)</f>
        <v>34</v>
      </c>
      <c r="B40" s="12" t="s">
        <v>74</v>
      </c>
      <c r="C40" s="13" t="s">
        <v>75</v>
      </c>
      <c r="D40" s="12" t="s">
        <v>10</v>
      </c>
      <c r="E40" s="22">
        <v>30</v>
      </c>
      <c r="F40" s="24"/>
      <c r="G40" s="24">
        <f t="shared" si="0"/>
        <v>0</v>
      </c>
      <c r="H40" s="26"/>
      <c r="I40" s="24">
        <f t="shared" si="1"/>
        <v>0</v>
      </c>
    </row>
    <row r="41" spans="1:9" s="14" customFormat="1" ht="13.5" customHeight="1">
      <c r="A41" s="11">
        <f>SUBTOTAL(3,C$5:$C41)</f>
        <v>35</v>
      </c>
      <c r="B41" s="12" t="s">
        <v>76</v>
      </c>
      <c r="C41" s="13" t="s">
        <v>77</v>
      </c>
      <c r="D41" s="12" t="s">
        <v>10</v>
      </c>
      <c r="E41" s="22">
        <v>49</v>
      </c>
      <c r="F41" s="24"/>
      <c r="G41" s="24">
        <f t="shared" si="0"/>
        <v>0</v>
      </c>
      <c r="H41" s="26"/>
      <c r="I41" s="24">
        <f t="shared" si="1"/>
        <v>0</v>
      </c>
    </row>
    <row r="42" spans="1:9" s="14" customFormat="1" ht="13.5" customHeight="1">
      <c r="A42" s="11">
        <f>SUBTOTAL(3,C$5:$C42)</f>
        <v>36</v>
      </c>
      <c r="B42" s="12" t="s">
        <v>78</v>
      </c>
      <c r="C42" s="13" t="s">
        <v>79</v>
      </c>
      <c r="D42" s="12" t="s">
        <v>10</v>
      </c>
      <c r="E42" s="22">
        <v>2</v>
      </c>
      <c r="F42" s="24"/>
      <c r="G42" s="24">
        <f t="shared" si="0"/>
        <v>0</v>
      </c>
      <c r="H42" s="26"/>
      <c r="I42" s="24">
        <f t="shared" si="1"/>
        <v>0</v>
      </c>
    </row>
    <row r="43" spans="1:9" s="14" customFormat="1" ht="13.5" customHeight="1">
      <c r="A43" s="11">
        <f>SUBTOTAL(3,C$5:$C43)</f>
        <v>37</v>
      </c>
      <c r="B43" s="12" t="s">
        <v>80</v>
      </c>
      <c r="C43" s="13" t="s">
        <v>81</v>
      </c>
      <c r="D43" s="12" t="s">
        <v>10</v>
      </c>
      <c r="E43" s="22">
        <v>3</v>
      </c>
      <c r="F43" s="24"/>
      <c r="G43" s="24">
        <f t="shared" si="0"/>
        <v>0</v>
      </c>
      <c r="H43" s="26"/>
      <c r="I43" s="24">
        <f t="shared" si="1"/>
        <v>0</v>
      </c>
    </row>
    <row r="44" spans="1:9" s="14" customFormat="1" ht="13.5" customHeight="1">
      <c r="A44" s="11">
        <f>SUBTOTAL(3,C$5:$C44)</f>
        <v>38</v>
      </c>
      <c r="B44" s="12" t="s">
        <v>82</v>
      </c>
      <c r="C44" s="13" t="s">
        <v>83</v>
      </c>
      <c r="D44" s="12" t="s">
        <v>10</v>
      </c>
      <c r="E44" s="22">
        <v>2</v>
      </c>
      <c r="F44" s="24"/>
      <c r="G44" s="24">
        <f t="shared" si="0"/>
        <v>0</v>
      </c>
      <c r="H44" s="26"/>
      <c r="I44" s="24">
        <f t="shared" si="1"/>
        <v>0</v>
      </c>
    </row>
    <row r="45" spans="1:9" s="14" customFormat="1" ht="13.5" customHeight="1">
      <c r="A45" s="11">
        <f>SUBTOTAL(3,C$5:$C45)</f>
        <v>39</v>
      </c>
      <c r="B45" s="12" t="s">
        <v>84</v>
      </c>
      <c r="C45" s="13" t="s">
        <v>85</v>
      </c>
      <c r="D45" s="12" t="s">
        <v>10</v>
      </c>
      <c r="E45" s="22">
        <v>1</v>
      </c>
      <c r="F45" s="24"/>
      <c r="G45" s="24">
        <f t="shared" si="0"/>
        <v>0</v>
      </c>
      <c r="H45" s="26"/>
      <c r="I45" s="24">
        <f t="shared" si="1"/>
        <v>0</v>
      </c>
    </row>
    <row r="46" spans="1:9" s="14" customFormat="1" ht="13.5" customHeight="1">
      <c r="A46" s="11">
        <f>SUBTOTAL(3,C$5:$C46)</f>
        <v>40</v>
      </c>
      <c r="B46" s="12" t="s">
        <v>86</v>
      </c>
      <c r="C46" s="13" t="s">
        <v>87</v>
      </c>
      <c r="D46" s="12" t="s">
        <v>10</v>
      </c>
      <c r="E46" s="22">
        <v>3</v>
      </c>
      <c r="F46" s="24"/>
      <c r="G46" s="24">
        <f t="shared" si="0"/>
        <v>0</v>
      </c>
      <c r="H46" s="26"/>
      <c r="I46" s="24">
        <f t="shared" si="1"/>
        <v>0</v>
      </c>
    </row>
    <row r="47" spans="1:9" s="14" customFormat="1" ht="13.5" customHeight="1">
      <c r="A47" s="11">
        <f>SUBTOTAL(3,C$5:$C47)</f>
        <v>41</v>
      </c>
      <c r="B47" s="12" t="s">
        <v>88</v>
      </c>
      <c r="C47" s="13" t="s">
        <v>89</v>
      </c>
      <c r="D47" s="12" t="s">
        <v>10</v>
      </c>
      <c r="E47" s="22">
        <v>1</v>
      </c>
      <c r="F47" s="24"/>
      <c r="G47" s="24">
        <f t="shared" si="0"/>
        <v>0</v>
      </c>
      <c r="H47" s="26"/>
      <c r="I47" s="24">
        <f t="shared" si="1"/>
        <v>0</v>
      </c>
    </row>
    <row r="48" spans="1:9" s="14" customFormat="1" ht="13.5" customHeight="1">
      <c r="A48" s="11">
        <f>SUBTOTAL(3,C$5:$C48)</f>
        <v>42</v>
      </c>
      <c r="B48" s="12" t="s">
        <v>90</v>
      </c>
      <c r="C48" s="13" t="s">
        <v>91</v>
      </c>
      <c r="D48" s="12" t="s">
        <v>10</v>
      </c>
      <c r="E48" s="22">
        <v>10</v>
      </c>
      <c r="F48" s="24"/>
      <c r="G48" s="24">
        <f t="shared" si="0"/>
        <v>0</v>
      </c>
      <c r="H48" s="26"/>
      <c r="I48" s="24">
        <f t="shared" si="1"/>
        <v>0</v>
      </c>
    </row>
    <row r="49" spans="1:9" s="14" customFormat="1" ht="13.5" customHeight="1">
      <c r="A49" s="11">
        <f>SUBTOTAL(3,C$5:$C49)</f>
        <v>43</v>
      </c>
      <c r="B49" s="12" t="s">
        <v>92</v>
      </c>
      <c r="C49" s="13" t="s">
        <v>93</v>
      </c>
      <c r="D49" s="12" t="s">
        <v>10</v>
      </c>
      <c r="E49" s="22">
        <v>50</v>
      </c>
      <c r="F49" s="24"/>
      <c r="G49" s="24">
        <f t="shared" si="0"/>
        <v>0</v>
      </c>
      <c r="H49" s="26"/>
      <c r="I49" s="24">
        <f t="shared" si="1"/>
        <v>0</v>
      </c>
    </row>
    <row r="50" spans="1:9" s="14" customFormat="1" ht="13.5" customHeight="1">
      <c r="A50" s="11">
        <f>SUBTOTAL(3,C$5:$C50)</f>
        <v>44</v>
      </c>
      <c r="B50" s="12" t="s">
        <v>94</v>
      </c>
      <c r="C50" s="13" t="s">
        <v>95</v>
      </c>
      <c r="D50" s="12" t="s">
        <v>10</v>
      </c>
      <c r="E50" s="22">
        <v>30</v>
      </c>
      <c r="F50" s="24"/>
      <c r="G50" s="24">
        <f t="shared" si="0"/>
        <v>0</v>
      </c>
      <c r="H50" s="26"/>
      <c r="I50" s="24">
        <f t="shared" si="1"/>
        <v>0</v>
      </c>
    </row>
    <row r="51" spans="1:9" s="14" customFormat="1" ht="13.5" customHeight="1">
      <c r="A51" s="11">
        <f>SUBTOTAL(3,C$5:$C51)</f>
        <v>45</v>
      </c>
      <c r="B51" s="12" t="s">
        <v>96</v>
      </c>
      <c r="C51" s="13" t="s">
        <v>97</v>
      </c>
      <c r="D51" s="12" t="s">
        <v>10</v>
      </c>
      <c r="E51" s="22">
        <v>10</v>
      </c>
      <c r="F51" s="24"/>
      <c r="G51" s="24">
        <f t="shared" si="0"/>
        <v>0</v>
      </c>
      <c r="H51" s="26"/>
      <c r="I51" s="24">
        <f t="shared" si="1"/>
        <v>0</v>
      </c>
    </row>
    <row r="52" spans="1:9" s="14" customFormat="1" ht="13.5" customHeight="1">
      <c r="A52" s="11">
        <f>SUBTOTAL(3,C$5:$C52)</f>
        <v>46</v>
      </c>
      <c r="B52" s="12" t="s">
        <v>98</v>
      </c>
      <c r="C52" s="13" t="s">
        <v>99</v>
      </c>
      <c r="D52" s="12" t="s">
        <v>10</v>
      </c>
      <c r="E52" s="22">
        <v>20</v>
      </c>
      <c r="F52" s="24"/>
      <c r="G52" s="24">
        <f t="shared" si="0"/>
        <v>0</v>
      </c>
      <c r="H52" s="26"/>
      <c r="I52" s="24">
        <f t="shared" si="1"/>
        <v>0</v>
      </c>
    </row>
    <row r="53" spans="1:9" s="14" customFormat="1" ht="13.5" customHeight="1">
      <c r="A53" s="11">
        <f>SUBTOTAL(3,C$5:$C53)</f>
        <v>47</v>
      </c>
      <c r="B53" s="12" t="s">
        <v>100</v>
      </c>
      <c r="C53" s="13" t="s">
        <v>101</v>
      </c>
      <c r="D53" s="12" t="s">
        <v>10</v>
      </c>
      <c r="E53" s="22">
        <v>30</v>
      </c>
      <c r="F53" s="24"/>
      <c r="G53" s="24">
        <f t="shared" si="0"/>
        <v>0</v>
      </c>
      <c r="H53" s="26"/>
      <c r="I53" s="24">
        <f t="shared" si="1"/>
        <v>0</v>
      </c>
    </row>
    <row r="54" spans="1:9" s="14" customFormat="1" ht="13.5" customHeight="1">
      <c r="A54" s="11">
        <f>SUBTOTAL(3,C$5:$C54)</f>
        <v>48</v>
      </c>
      <c r="B54" s="12" t="s">
        <v>102</v>
      </c>
      <c r="C54" s="13" t="s">
        <v>103</v>
      </c>
      <c r="D54" s="12" t="s">
        <v>10</v>
      </c>
      <c r="E54" s="22">
        <v>2</v>
      </c>
      <c r="F54" s="24"/>
      <c r="G54" s="24">
        <f t="shared" si="0"/>
        <v>0</v>
      </c>
      <c r="H54" s="26"/>
      <c r="I54" s="24">
        <f t="shared" si="1"/>
        <v>0</v>
      </c>
    </row>
    <row r="55" spans="1:9" s="14" customFormat="1" ht="13.5" customHeight="1">
      <c r="A55" s="11">
        <f>SUBTOTAL(3,C$5:$C55)</f>
        <v>49</v>
      </c>
      <c r="B55" s="12" t="s">
        <v>104</v>
      </c>
      <c r="C55" s="13" t="s">
        <v>105</v>
      </c>
      <c r="D55" s="12" t="s">
        <v>10</v>
      </c>
      <c r="E55" s="22">
        <v>30</v>
      </c>
      <c r="F55" s="24"/>
      <c r="G55" s="24">
        <f t="shared" si="0"/>
        <v>0</v>
      </c>
      <c r="H55" s="26"/>
      <c r="I55" s="24">
        <f t="shared" si="1"/>
        <v>0</v>
      </c>
    </row>
    <row r="56" spans="1:9" s="14" customFormat="1" ht="13.5" customHeight="1">
      <c r="A56" s="11">
        <f>SUBTOTAL(3,C$5:$C56)</f>
        <v>50</v>
      </c>
      <c r="B56" s="12" t="s">
        <v>106</v>
      </c>
      <c r="C56" s="13" t="s">
        <v>107</v>
      </c>
      <c r="D56" s="12" t="s">
        <v>10</v>
      </c>
      <c r="E56" s="22">
        <v>15</v>
      </c>
      <c r="F56" s="24"/>
      <c r="G56" s="24">
        <f t="shared" si="0"/>
        <v>0</v>
      </c>
      <c r="H56" s="26"/>
      <c r="I56" s="24">
        <f t="shared" si="1"/>
        <v>0</v>
      </c>
    </row>
    <row r="57" spans="1:9" s="14" customFormat="1" ht="13.5" customHeight="1">
      <c r="A57" s="11">
        <f>SUBTOTAL(3,C$5:$C57)</f>
        <v>51</v>
      </c>
      <c r="B57" s="12" t="s">
        <v>108</v>
      </c>
      <c r="C57" s="13" t="s">
        <v>109</v>
      </c>
      <c r="D57" s="12" t="s">
        <v>10</v>
      </c>
      <c r="E57" s="22">
        <v>15</v>
      </c>
      <c r="F57" s="24"/>
      <c r="G57" s="24">
        <f t="shared" si="0"/>
        <v>0</v>
      </c>
      <c r="H57" s="26"/>
      <c r="I57" s="24">
        <f t="shared" si="1"/>
        <v>0</v>
      </c>
    </row>
    <row r="58" spans="1:9" s="14" customFormat="1" ht="13.5" customHeight="1">
      <c r="A58" s="11">
        <f>SUBTOTAL(3,C$5:$C58)</f>
        <v>52</v>
      </c>
      <c r="B58" s="12" t="s">
        <v>110</v>
      </c>
      <c r="C58" s="13" t="s">
        <v>111</v>
      </c>
      <c r="D58" s="12" t="s">
        <v>10</v>
      </c>
      <c r="E58" s="22">
        <v>33</v>
      </c>
      <c r="F58" s="24"/>
      <c r="G58" s="24">
        <f t="shared" si="0"/>
        <v>0</v>
      </c>
      <c r="H58" s="26"/>
      <c r="I58" s="24">
        <f t="shared" si="1"/>
        <v>0</v>
      </c>
    </row>
    <row r="59" spans="1:9" s="14" customFormat="1" ht="13.5" customHeight="1">
      <c r="A59" s="11">
        <f>SUBTOTAL(3,C$5:$C59)</f>
        <v>53</v>
      </c>
      <c r="B59" s="12" t="s">
        <v>112</v>
      </c>
      <c r="C59" s="13" t="s">
        <v>113</v>
      </c>
      <c r="D59" s="12" t="s">
        <v>10</v>
      </c>
      <c r="E59" s="22">
        <v>36</v>
      </c>
      <c r="F59" s="24"/>
      <c r="G59" s="24">
        <f t="shared" si="0"/>
        <v>0</v>
      </c>
      <c r="H59" s="26"/>
      <c r="I59" s="24">
        <f t="shared" si="1"/>
        <v>0</v>
      </c>
    </row>
    <row r="60" spans="1:9" s="14" customFormat="1" ht="13.5" customHeight="1">
      <c r="A60" s="11">
        <f>SUBTOTAL(3,C$5:$C60)</f>
        <v>54</v>
      </c>
      <c r="B60" s="12" t="s">
        <v>114</v>
      </c>
      <c r="C60" s="13" t="s">
        <v>115</v>
      </c>
      <c r="D60" s="12" t="s">
        <v>10</v>
      </c>
      <c r="E60" s="22">
        <v>5</v>
      </c>
      <c r="F60" s="24"/>
      <c r="G60" s="24">
        <f t="shared" si="0"/>
        <v>0</v>
      </c>
      <c r="H60" s="26"/>
      <c r="I60" s="24">
        <f t="shared" si="1"/>
        <v>0</v>
      </c>
    </row>
    <row r="61" spans="1:9" s="8" customFormat="1" ht="13.8">
      <c r="A61" s="43" t="s">
        <v>136</v>
      </c>
      <c r="B61" s="44"/>
      <c r="C61" s="44"/>
      <c r="D61" s="44"/>
      <c r="E61" s="44"/>
      <c r="F61" s="46"/>
      <c r="G61" s="46">
        <f>SUM(G18:G60)</f>
        <v>0</v>
      </c>
      <c r="H61" s="47"/>
      <c r="I61" s="46">
        <f>SUM(I18:I60)</f>
        <v>0</v>
      </c>
    </row>
    <row r="62" spans="1:9" s="8" customFormat="1" ht="13.8">
      <c r="A62" s="43"/>
      <c r="B62" s="44"/>
      <c r="C62" s="44"/>
      <c r="D62" s="44"/>
      <c r="E62" s="44"/>
      <c r="F62" s="44"/>
      <c r="G62" s="44"/>
      <c r="H62" s="44"/>
      <c r="I62" s="45"/>
    </row>
    <row r="63" spans="1:9" s="10" customFormat="1" ht="13.8">
      <c r="A63" s="28" t="s">
        <v>6</v>
      </c>
      <c r="B63" s="28"/>
      <c r="C63" s="29" t="s">
        <v>116</v>
      </c>
      <c r="D63" s="29"/>
      <c r="E63" s="30"/>
      <c r="F63" s="41"/>
      <c r="G63" s="34"/>
      <c r="H63" s="42"/>
      <c r="I63" s="34"/>
    </row>
    <row r="64" spans="1:9" s="14" customFormat="1" ht="13.8">
      <c r="A64" s="11">
        <v>1</v>
      </c>
      <c r="B64" s="11" t="s">
        <v>117</v>
      </c>
      <c r="C64" s="13" t="s">
        <v>118</v>
      </c>
      <c r="D64" s="12" t="s">
        <v>10</v>
      </c>
      <c r="E64" s="22">
        <v>20</v>
      </c>
      <c r="F64" s="24"/>
      <c r="G64" s="24">
        <f t="shared" si="0"/>
        <v>0</v>
      </c>
      <c r="H64" s="26"/>
      <c r="I64" s="24">
        <f t="shared" si="1"/>
        <v>0</v>
      </c>
    </row>
    <row r="65" spans="1:9" s="14" customFormat="1" ht="13.8">
      <c r="A65" s="11">
        <v>2</v>
      </c>
      <c r="B65" s="11" t="s">
        <v>119</v>
      </c>
      <c r="C65" s="13" t="s">
        <v>120</v>
      </c>
      <c r="D65" s="12" t="s">
        <v>10</v>
      </c>
      <c r="E65" s="22">
        <v>10</v>
      </c>
      <c r="F65" s="24"/>
      <c r="G65" s="24">
        <f t="shared" si="0"/>
        <v>0</v>
      </c>
      <c r="H65" s="26"/>
      <c r="I65" s="24">
        <f t="shared" si="1"/>
        <v>0</v>
      </c>
    </row>
    <row r="66" spans="1:9" s="14" customFormat="1" ht="13.8">
      <c r="A66" s="11">
        <v>3</v>
      </c>
      <c r="B66" s="11" t="s">
        <v>121</v>
      </c>
      <c r="C66" s="13" t="s">
        <v>122</v>
      </c>
      <c r="D66" s="12" t="s">
        <v>10</v>
      </c>
      <c r="E66" s="22">
        <v>10</v>
      </c>
      <c r="F66" s="24"/>
      <c r="G66" s="24">
        <f t="shared" si="0"/>
        <v>0</v>
      </c>
      <c r="H66" s="26"/>
      <c r="I66" s="24">
        <f t="shared" si="1"/>
        <v>0</v>
      </c>
    </row>
    <row r="67" spans="1:9" s="8" customFormat="1" ht="13.8">
      <c r="A67" s="43" t="s">
        <v>137</v>
      </c>
      <c r="B67" s="44"/>
      <c r="C67" s="44"/>
      <c r="D67" s="44"/>
      <c r="E67" s="44"/>
      <c r="F67" s="46"/>
      <c r="G67" s="46">
        <f>SUM(G64:G66)</f>
        <v>0</v>
      </c>
      <c r="H67" s="47"/>
      <c r="I67" s="46">
        <f>SUM(I64:I66)</f>
        <v>0</v>
      </c>
    </row>
    <row r="68" spans="1:9" s="8" customFormat="1" ht="13.8">
      <c r="A68" s="43"/>
      <c r="B68" s="44"/>
      <c r="C68" s="44"/>
      <c r="D68" s="44"/>
      <c r="E68" s="44"/>
      <c r="F68" s="44"/>
      <c r="G68" s="44"/>
      <c r="H68" s="44"/>
      <c r="I68" s="45"/>
    </row>
    <row r="69" spans="1:9" s="10" customFormat="1" ht="13.8">
      <c r="A69" s="28" t="s">
        <v>6</v>
      </c>
      <c r="B69" s="28"/>
      <c r="C69" s="29" t="s">
        <v>123</v>
      </c>
      <c r="D69" s="29"/>
      <c r="E69" s="30"/>
      <c r="F69" s="41"/>
      <c r="G69" s="34"/>
      <c r="H69" s="42"/>
      <c r="I69" s="34"/>
    </row>
    <row r="70" spans="1:9" s="14" customFormat="1" ht="14.25" customHeight="1">
      <c r="A70" s="11">
        <f>SUBTOTAL(3,$C70:C$74)</f>
        <v>3</v>
      </c>
      <c r="B70" s="11" t="s">
        <v>124</v>
      </c>
      <c r="C70" s="13" t="s">
        <v>125</v>
      </c>
      <c r="D70" s="12" t="s">
        <v>10</v>
      </c>
      <c r="E70" s="22">
        <v>10</v>
      </c>
      <c r="F70" s="24"/>
      <c r="G70" s="24">
        <f t="shared" si="0"/>
        <v>0</v>
      </c>
      <c r="H70" s="26"/>
      <c r="I70" s="24">
        <f t="shared" si="1"/>
        <v>0</v>
      </c>
    </row>
    <row r="71" spans="1:9" s="8" customFormat="1" ht="13.8">
      <c r="A71" s="43" t="s">
        <v>138</v>
      </c>
      <c r="B71" s="44"/>
      <c r="C71" s="44"/>
      <c r="D71" s="44"/>
      <c r="E71" s="44"/>
      <c r="F71" s="46"/>
      <c r="G71" s="46">
        <f>SUM(G70)</f>
        <v>0</v>
      </c>
      <c r="H71" s="47"/>
      <c r="I71" s="46">
        <f>SUM(I70)</f>
        <v>0</v>
      </c>
    </row>
    <row r="72" spans="1:9" s="8" customFormat="1" ht="13.8">
      <c r="A72" s="43"/>
      <c r="B72" s="44"/>
      <c r="C72" s="44"/>
      <c r="D72" s="44"/>
      <c r="E72" s="44"/>
      <c r="F72" s="44"/>
      <c r="G72" s="44"/>
      <c r="H72" s="44"/>
      <c r="I72" s="45"/>
    </row>
    <row r="73" spans="1:9" s="10" customFormat="1" ht="13.8">
      <c r="A73" s="28" t="s">
        <v>6</v>
      </c>
      <c r="B73" s="28"/>
      <c r="C73" s="29" t="s">
        <v>126</v>
      </c>
      <c r="D73" s="29"/>
      <c r="E73" s="30"/>
      <c r="F73" s="41"/>
      <c r="G73" s="34"/>
      <c r="H73" s="42"/>
      <c r="I73" s="34"/>
    </row>
    <row r="74" spans="1:9" s="14" customFormat="1" ht="14.25" customHeight="1">
      <c r="A74" s="11">
        <f>SUBTOTAL(3,$C74:C$74)</f>
        <v>1</v>
      </c>
      <c r="B74" s="11" t="s">
        <v>127</v>
      </c>
      <c r="C74" s="13" t="s">
        <v>128</v>
      </c>
      <c r="D74" s="12" t="s">
        <v>10</v>
      </c>
      <c r="E74" s="22">
        <v>30</v>
      </c>
      <c r="F74" s="24"/>
      <c r="G74" s="24">
        <f t="shared" ref="G74:G78" si="2">E74*F74</f>
        <v>0</v>
      </c>
      <c r="H74" s="26"/>
      <c r="I74" s="24">
        <f t="shared" ref="I74:I78" si="3">G74*H74</f>
        <v>0</v>
      </c>
    </row>
    <row r="75" spans="1:9" s="8" customFormat="1" ht="13.8">
      <c r="A75" s="43" t="s">
        <v>139</v>
      </c>
      <c r="B75" s="44"/>
      <c r="C75" s="44"/>
      <c r="D75" s="44"/>
      <c r="E75" s="44"/>
      <c r="F75" s="46"/>
      <c r="G75" s="46">
        <f>SUM(G74)</f>
        <v>0</v>
      </c>
      <c r="H75" s="47"/>
      <c r="I75" s="46">
        <f>SUM(I74)</f>
        <v>0</v>
      </c>
    </row>
    <row r="76" spans="1:9" s="8" customFormat="1" ht="13.8">
      <c r="A76" s="43"/>
      <c r="B76" s="44"/>
      <c r="C76" s="44"/>
      <c r="D76" s="44"/>
      <c r="E76" s="44"/>
      <c r="F76" s="44"/>
      <c r="G76" s="44"/>
      <c r="H76" s="44"/>
      <c r="I76" s="45"/>
    </row>
    <row r="77" spans="1:9" s="10" customFormat="1" ht="13.8">
      <c r="A77" s="28" t="s">
        <v>6</v>
      </c>
      <c r="B77" s="28"/>
      <c r="C77" s="29" t="s">
        <v>129</v>
      </c>
      <c r="D77" s="29"/>
      <c r="E77" s="30"/>
      <c r="F77" s="41"/>
      <c r="G77" s="34"/>
      <c r="H77" s="42"/>
      <c r="I77" s="34"/>
    </row>
    <row r="78" spans="1:9" s="8" customFormat="1" ht="44.25" customHeight="1">
      <c r="A78" s="11">
        <v>1</v>
      </c>
      <c r="B78" s="16"/>
      <c r="C78" s="13" t="s">
        <v>130</v>
      </c>
      <c r="D78" s="12" t="s">
        <v>10</v>
      </c>
      <c r="E78" s="23">
        <v>144</v>
      </c>
      <c r="F78" s="25"/>
      <c r="G78" s="24">
        <f t="shared" si="2"/>
        <v>0</v>
      </c>
      <c r="H78" s="27"/>
      <c r="I78" s="24">
        <f t="shared" si="3"/>
        <v>0</v>
      </c>
    </row>
    <row r="79" spans="1:9" s="8" customFormat="1" ht="13.8">
      <c r="A79" s="48" t="s">
        <v>140</v>
      </c>
      <c r="B79" s="48"/>
      <c r="C79" s="48"/>
      <c r="D79" s="48"/>
      <c r="E79" s="48"/>
      <c r="F79" s="49"/>
      <c r="G79" s="46">
        <f>SUM(G78)</f>
        <v>0</v>
      </c>
      <c r="H79" s="47"/>
      <c r="I79" s="46">
        <f>SUM(I78)</f>
        <v>0</v>
      </c>
    </row>
  </sheetData>
  <mergeCells count="12">
    <mergeCell ref="A79:E79"/>
    <mergeCell ref="A15:F15"/>
    <mergeCell ref="A76:I76"/>
    <mergeCell ref="A62:I62"/>
    <mergeCell ref="A72:I72"/>
    <mergeCell ref="A68:I68"/>
    <mergeCell ref="A1:E1"/>
    <mergeCell ref="A61:E61"/>
    <mergeCell ref="A67:E67"/>
    <mergeCell ref="A71:E71"/>
    <mergeCell ref="A75:E75"/>
    <mergeCell ref="A16:I16"/>
  </mergeCells>
  <printOptions horizontalCentered="1"/>
  <pageMargins left="0.59055118110236227" right="0.59055118110236227" top="0.59055118110236227" bottom="0.59055118110236227" header="0" footer="0"/>
  <pageSetup paperSize="9" scale="55" fitToHeight="0" orientation="portrait" r:id="rId1"/>
  <headerFoot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A88490E-D629-4C16-8D3B-FD41A1527A1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opz</vt:lpstr>
      <vt:lpstr>opz!Obszar_wydruku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Dacka Julia</dc:creator>
  <cp:lastModifiedBy>Dacka Julia</cp:lastModifiedBy>
  <dcterms:created xsi:type="dcterms:W3CDTF">2025-04-30T08:51:16Z</dcterms:created>
  <dcterms:modified xsi:type="dcterms:W3CDTF">2025-04-30T09:13:50Z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741ffc9e-b77e-4874-b329-308a1c16c7d2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Yu3m2dWWQ4pa2C9A9e/AZTwDjEgGO7gV</vt:lpwstr>
  </property>
  <property fmtid="{D5CDD505-2E9C-101B-9397-08002B2CF9AE}" pid="7" name="bjClsUserRVM">
    <vt:lpwstr>[]</vt:lpwstr>
  </property>
</Properties>
</file>