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trozyk\Desktop\ZP-382-4_Art. biurowe\"/>
    </mc:Choice>
  </mc:AlternateContent>
  <xr:revisionPtr revIDLastSave="0" documentId="13_ncr:1_{B334520B-D726-4CD6-AB14-B2C11BC5D0B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akiet nr 1 " sheetId="1" r:id="rId1"/>
    <sheet name="Pakiet nr 2" sheetId="4" r:id="rId2"/>
    <sheet name="Pakiet nr 3" sheetId="5" r:id="rId3"/>
    <sheet name="Pakiet nr 4" sheetId="6" r:id="rId4"/>
  </sheets>
  <definedNames>
    <definedName name="_xlnm.Print_Titles" localSheetId="0">'Pakiet nr 1 '!$10:$10</definedName>
    <definedName name="_xlnm.Print_Titles" localSheetId="1">'Pakiet nr 2'!$10:$10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G14" i="6" s="1"/>
  <c r="F45" i="1"/>
  <c r="I45" i="1" s="1"/>
  <c r="F69" i="1"/>
  <c r="G45" i="1" l="1"/>
  <c r="H45" i="1" s="1"/>
  <c r="F13" i="6"/>
  <c r="F14" i="1"/>
  <c r="I14" i="1" s="1"/>
  <c r="G14" i="1" s="1"/>
  <c r="H14" i="1" s="1"/>
  <c r="F15" i="1"/>
  <c r="I15" i="1" s="1"/>
  <c r="G15" i="1" s="1"/>
  <c r="H15" i="1" s="1"/>
  <c r="F16" i="1"/>
  <c r="I16" i="1" s="1"/>
  <c r="G16" i="1" s="1"/>
  <c r="H16" i="1" s="1"/>
  <c r="F17" i="1"/>
  <c r="I17" i="1" s="1"/>
  <c r="G17" i="1" s="1"/>
  <c r="H17" i="1" s="1"/>
  <c r="F18" i="1"/>
  <c r="I18" i="1" s="1"/>
  <c r="G18" i="1" s="1"/>
  <c r="H18" i="1" s="1"/>
  <c r="F19" i="1"/>
  <c r="I19" i="1" s="1"/>
  <c r="G19" i="1" s="1"/>
  <c r="H19" i="1" s="1"/>
  <c r="F20" i="1"/>
  <c r="I20" i="1" s="1"/>
  <c r="G20" i="1" s="1"/>
  <c r="H20" i="1" s="1"/>
  <c r="F21" i="1"/>
  <c r="I21" i="1" s="1"/>
  <c r="G21" i="1" s="1"/>
  <c r="H21" i="1" s="1"/>
  <c r="F22" i="1"/>
  <c r="I22" i="1" s="1"/>
  <c r="G22" i="1" s="1"/>
  <c r="H22" i="1" s="1"/>
  <c r="F23" i="1"/>
  <c r="I23" i="1" s="1"/>
  <c r="G23" i="1" s="1"/>
  <c r="H23" i="1" s="1"/>
  <c r="F24" i="1"/>
  <c r="I24" i="1" s="1"/>
  <c r="G24" i="1" s="1"/>
  <c r="H24" i="1" s="1"/>
  <c r="F25" i="1"/>
  <c r="I25" i="1" s="1"/>
  <c r="G25" i="1" s="1"/>
  <c r="H25" i="1" s="1"/>
  <c r="F26" i="1"/>
  <c r="I26" i="1" s="1"/>
  <c r="G26" i="1" s="1"/>
  <c r="H26" i="1" s="1"/>
  <c r="F27" i="1"/>
  <c r="I27" i="1" s="1"/>
  <c r="G27" i="1" s="1"/>
  <c r="H27" i="1" s="1"/>
  <c r="F28" i="1"/>
  <c r="I28" i="1" s="1"/>
  <c r="G28" i="1" s="1"/>
  <c r="H28" i="1" s="1"/>
  <c r="F29" i="1"/>
  <c r="I29" i="1" s="1"/>
  <c r="G29" i="1" s="1"/>
  <c r="H29" i="1" s="1"/>
  <c r="F30" i="1"/>
  <c r="I30" i="1" s="1"/>
  <c r="G30" i="1" s="1"/>
  <c r="H30" i="1" s="1"/>
  <c r="F31" i="1"/>
  <c r="I31" i="1" s="1"/>
  <c r="G31" i="1" s="1"/>
  <c r="H31" i="1" s="1"/>
  <c r="F32" i="1"/>
  <c r="I32" i="1" s="1"/>
  <c r="G32" i="1" s="1"/>
  <c r="H32" i="1" s="1"/>
  <c r="F33" i="1"/>
  <c r="I33" i="1" s="1"/>
  <c r="G33" i="1" s="1"/>
  <c r="H33" i="1" s="1"/>
  <c r="F34" i="1"/>
  <c r="I34" i="1" s="1"/>
  <c r="G34" i="1" s="1"/>
  <c r="H34" i="1" s="1"/>
  <c r="F35" i="1"/>
  <c r="I35" i="1" s="1"/>
  <c r="G35" i="1" s="1"/>
  <c r="H35" i="1" s="1"/>
  <c r="F36" i="1"/>
  <c r="I36" i="1" s="1"/>
  <c r="G36" i="1" s="1"/>
  <c r="H36" i="1" s="1"/>
  <c r="F37" i="1"/>
  <c r="I37" i="1" s="1"/>
  <c r="G37" i="1" s="1"/>
  <c r="H37" i="1" s="1"/>
  <c r="F38" i="1"/>
  <c r="I38" i="1" s="1"/>
  <c r="G38" i="1" s="1"/>
  <c r="H38" i="1" s="1"/>
  <c r="F39" i="1"/>
  <c r="I39" i="1" s="1"/>
  <c r="G39" i="1" s="1"/>
  <c r="H39" i="1" s="1"/>
  <c r="F40" i="1"/>
  <c r="I40" i="1" s="1"/>
  <c r="G40" i="1" s="1"/>
  <c r="H40" i="1" s="1"/>
  <c r="F41" i="1"/>
  <c r="F42" i="1"/>
  <c r="F43" i="1"/>
  <c r="I43" i="1" s="1"/>
  <c r="G43" i="1" s="1"/>
  <c r="H43" i="1" s="1"/>
  <c r="F44" i="1"/>
  <c r="I44" i="1" s="1"/>
  <c r="G44" i="1" s="1"/>
  <c r="H44" i="1" s="1"/>
  <c r="F46" i="1"/>
  <c r="I46" i="1" s="1"/>
  <c r="G46" i="1" s="1"/>
  <c r="H46" i="1" s="1"/>
  <c r="F47" i="1"/>
  <c r="I47" i="1" s="1"/>
  <c r="G47" i="1" s="1"/>
  <c r="H47" i="1" s="1"/>
  <c r="F48" i="1"/>
  <c r="I48" i="1" s="1"/>
  <c r="G48" i="1" s="1"/>
  <c r="H48" i="1" s="1"/>
  <c r="F49" i="1"/>
  <c r="I49" i="1" s="1"/>
  <c r="G49" i="1" s="1"/>
  <c r="H49" i="1" s="1"/>
  <c r="F50" i="1"/>
  <c r="I50" i="1" s="1"/>
  <c r="G50" i="1" s="1"/>
  <c r="H50" i="1" s="1"/>
  <c r="F51" i="1"/>
  <c r="I51" i="1" s="1"/>
  <c r="G51" i="1" s="1"/>
  <c r="H51" i="1" s="1"/>
  <c r="F52" i="1"/>
  <c r="I52" i="1" s="1"/>
  <c r="G52" i="1" s="1"/>
  <c r="H52" i="1" s="1"/>
  <c r="F53" i="1"/>
  <c r="I53" i="1" s="1"/>
  <c r="G53" i="1" s="1"/>
  <c r="H53" i="1" s="1"/>
  <c r="F54" i="1"/>
  <c r="I54" i="1" s="1"/>
  <c r="G54" i="1" s="1"/>
  <c r="H54" i="1" s="1"/>
  <c r="F55" i="1"/>
  <c r="I55" i="1" s="1"/>
  <c r="G55" i="1" s="1"/>
  <c r="H55" i="1" s="1"/>
  <c r="F56" i="1"/>
  <c r="I56" i="1" s="1"/>
  <c r="G56" i="1" s="1"/>
  <c r="H56" i="1" s="1"/>
  <c r="F57" i="1"/>
  <c r="I57" i="1" s="1"/>
  <c r="G57" i="1" s="1"/>
  <c r="H57" i="1" s="1"/>
  <c r="F58" i="1"/>
  <c r="I58" i="1" s="1"/>
  <c r="G58" i="1" s="1"/>
  <c r="H58" i="1" s="1"/>
  <c r="F59" i="1"/>
  <c r="I59" i="1" s="1"/>
  <c r="G59" i="1" s="1"/>
  <c r="H59" i="1" s="1"/>
  <c r="F60" i="1"/>
  <c r="I60" i="1" s="1"/>
  <c r="G60" i="1" s="1"/>
  <c r="H60" i="1" s="1"/>
  <c r="F61" i="1"/>
  <c r="I61" i="1" s="1"/>
  <c r="G61" i="1" s="1"/>
  <c r="H61" i="1" s="1"/>
  <c r="F62" i="1"/>
  <c r="I62" i="1" s="1"/>
  <c r="G62" i="1" s="1"/>
  <c r="H62" i="1" s="1"/>
  <c r="F63" i="1"/>
  <c r="I63" i="1" s="1"/>
  <c r="G63" i="1" s="1"/>
  <c r="H63" i="1" s="1"/>
  <c r="F64" i="1"/>
  <c r="I64" i="1" s="1"/>
  <c r="G64" i="1" s="1"/>
  <c r="H64" i="1" s="1"/>
  <c r="F65" i="1"/>
  <c r="I65" i="1" s="1"/>
  <c r="G65" i="1" s="1"/>
  <c r="H65" i="1" s="1"/>
  <c r="F66" i="1"/>
  <c r="I66" i="1" s="1"/>
  <c r="G66" i="1" s="1"/>
  <c r="H66" i="1" s="1"/>
  <c r="F67" i="1"/>
  <c r="I67" i="1" s="1"/>
  <c r="G67" i="1" s="1"/>
  <c r="H67" i="1" s="1"/>
  <c r="F68" i="1"/>
  <c r="I68" i="1" s="1"/>
  <c r="G68" i="1" s="1"/>
  <c r="H68" i="1" s="1"/>
  <c r="F70" i="1"/>
  <c r="I70" i="1" s="1"/>
  <c r="G70" i="1" s="1"/>
  <c r="H70" i="1" s="1"/>
  <c r="F71" i="1"/>
  <c r="I71" i="1" s="1"/>
  <c r="G71" i="1" s="1"/>
  <c r="H71" i="1" s="1"/>
  <c r="F72" i="1"/>
  <c r="I72" i="1" s="1"/>
  <c r="G72" i="1" s="1"/>
  <c r="H72" i="1" s="1"/>
  <c r="F73" i="1"/>
  <c r="I73" i="1" s="1"/>
  <c r="G73" i="1" s="1"/>
  <c r="H73" i="1" s="1"/>
  <c r="F74" i="1"/>
  <c r="I74" i="1" s="1"/>
  <c r="G74" i="1" s="1"/>
  <c r="H74" i="1" s="1"/>
  <c r="F75" i="1"/>
  <c r="I75" i="1" s="1"/>
  <c r="G75" i="1" s="1"/>
  <c r="H75" i="1" s="1"/>
  <c r="F76" i="1"/>
  <c r="I76" i="1" s="1"/>
  <c r="G76" i="1" s="1"/>
  <c r="H76" i="1" s="1"/>
  <c r="F77" i="1"/>
  <c r="I77" i="1" s="1"/>
  <c r="G77" i="1" s="1"/>
  <c r="H77" i="1" s="1"/>
  <c r="F78" i="1"/>
  <c r="I78" i="1" s="1"/>
  <c r="G78" i="1" s="1"/>
  <c r="H78" i="1" s="1"/>
  <c r="F79" i="1"/>
  <c r="I79" i="1" s="1"/>
  <c r="G79" i="1" s="1"/>
  <c r="H79" i="1" s="1"/>
  <c r="F80" i="1"/>
  <c r="I80" i="1" s="1"/>
  <c r="G80" i="1" s="1"/>
  <c r="H80" i="1" s="1"/>
  <c r="F81" i="1"/>
  <c r="I81" i="1" s="1"/>
  <c r="G81" i="1" s="1"/>
  <c r="H81" i="1" s="1"/>
  <c r="F82" i="1"/>
  <c r="I82" i="1" s="1"/>
  <c r="G82" i="1" s="1"/>
  <c r="H82" i="1" s="1"/>
  <c r="F83" i="1"/>
  <c r="I83" i="1" s="1"/>
  <c r="G83" i="1" s="1"/>
  <c r="H83" i="1" s="1"/>
  <c r="F84" i="1"/>
  <c r="I84" i="1" s="1"/>
  <c r="G84" i="1" s="1"/>
  <c r="H84" i="1" s="1"/>
  <c r="F85" i="1"/>
  <c r="I85" i="1" s="1"/>
  <c r="G85" i="1" s="1"/>
  <c r="H85" i="1" s="1"/>
  <c r="F86" i="1"/>
  <c r="I86" i="1" s="1"/>
  <c r="G86" i="1" s="1"/>
  <c r="H86" i="1" s="1"/>
  <c r="F87" i="1"/>
  <c r="I87" i="1" s="1"/>
  <c r="G87" i="1" s="1"/>
  <c r="H87" i="1" s="1"/>
  <c r="F88" i="1"/>
  <c r="I88" i="1" s="1"/>
  <c r="G88" i="1" s="1"/>
  <c r="H88" i="1" s="1"/>
  <c r="F89" i="1"/>
  <c r="I89" i="1" s="1"/>
  <c r="G89" i="1" s="1"/>
  <c r="H89" i="1" s="1"/>
  <c r="F90" i="1"/>
  <c r="I90" i="1" s="1"/>
  <c r="G90" i="1" s="1"/>
  <c r="H90" i="1" s="1"/>
  <c r="F91" i="1"/>
  <c r="I91" i="1" s="1"/>
  <c r="G91" i="1" s="1"/>
  <c r="H91" i="1" s="1"/>
  <c r="F92" i="1"/>
  <c r="I92" i="1" s="1"/>
  <c r="G92" i="1" s="1"/>
  <c r="H92" i="1" s="1"/>
  <c r="F93" i="1"/>
  <c r="I93" i="1" s="1"/>
  <c r="G93" i="1" s="1"/>
  <c r="H93" i="1" s="1"/>
  <c r="F94" i="1"/>
  <c r="I94" i="1" s="1"/>
  <c r="G94" i="1" s="1"/>
  <c r="H94" i="1" s="1"/>
  <c r="F95" i="1"/>
  <c r="I95" i="1" s="1"/>
  <c r="G95" i="1" s="1"/>
  <c r="H95" i="1" s="1"/>
  <c r="F96" i="1"/>
  <c r="I96" i="1" s="1"/>
  <c r="G96" i="1" s="1"/>
  <c r="H96" i="1" s="1"/>
  <c r="F97" i="1"/>
  <c r="I97" i="1" s="1"/>
  <c r="G97" i="1" s="1"/>
  <c r="H97" i="1" s="1"/>
  <c r="F98" i="1"/>
  <c r="I98" i="1" s="1"/>
  <c r="G98" i="1" s="1"/>
  <c r="H98" i="1" s="1"/>
  <c r="F99" i="1"/>
  <c r="I99" i="1" s="1"/>
  <c r="G99" i="1" s="1"/>
  <c r="H99" i="1" s="1"/>
  <c r="F100" i="1"/>
  <c r="I100" i="1" s="1"/>
  <c r="G100" i="1" s="1"/>
  <c r="H100" i="1" s="1"/>
  <c r="F101" i="1"/>
  <c r="I101" i="1" s="1"/>
  <c r="G101" i="1" s="1"/>
  <c r="H101" i="1" s="1"/>
  <c r="F102" i="1"/>
  <c r="I102" i="1" s="1"/>
  <c r="G102" i="1" s="1"/>
  <c r="H102" i="1" s="1"/>
  <c r="F103" i="1"/>
  <c r="I103" i="1" s="1"/>
  <c r="G103" i="1" s="1"/>
  <c r="H103" i="1" s="1"/>
  <c r="F104" i="1"/>
  <c r="I104" i="1" s="1"/>
  <c r="G104" i="1" s="1"/>
  <c r="H104" i="1" s="1"/>
  <c r="F105" i="1"/>
  <c r="I105" i="1" s="1"/>
  <c r="G105" i="1" s="1"/>
  <c r="H105" i="1" s="1"/>
  <c r="F106" i="1"/>
  <c r="I106" i="1" s="1"/>
  <c r="G106" i="1" s="1"/>
  <c r="H106" i="1" s="1"/>
  <c r="I41" i="1"/>
  <c r="G41" i="1" s="1"/>
  <c r="H41" i="1" s="1"/>
  <c r="I42" i="1"/>
  <c r="G42" i="1" s="1"/>
  <c r="H42" i="1" s="1"/>
  <c r="I69" i="1"/>
  <c r="G69" i="1" s="1"/>
  <c r="H69" i="1" s="1"/>
  <c r="F13" i="1"/>
  <c r="I13" i="1" s="1"/>
  <c r="I107" i="1" l="1"/>
  <c r="G13" i="6"/>
  <c r="G15" i="6" s="1"/>
  <c r="F15" i="6"/>
  <c r="H12" i="4"/>
  <c r="H14" i="5"/>
  <c r="F12" i="4" l="1"/>
  <c r="F13" i="4" s="1"/>
  <c r="F14" i="5"/>
  <c r="G14" i="5" s="1"/>
  <c r="G15" i="5" s="1"/>
  <c r="H15" i="5"/>
  <c r="G12" i="4" l="1"/>
  <c r="G13" i="4" s="1"/>
  <c r="F15" i="5"/>
  <c r="H13" i="4"/>
  <c r="G13" i="1" l="1"/>
  <c r="G107" i="1" s="1"/>
  <c r="H13" i="1" l="1"/>
  <c r="H107" i="1" s="1"/>
</calcChain>
</file>

<file path=xl/sharedStrings.xml><?xml version="1.0" encoding="utf-8"?>
<sst xmlns="http://schemas.openxmlformats.org/spreadsheetml/2006/main" count="282" uniqueCount="153">
  <si>
    <t>Nazwa przedmiotu zamówienia</t>
  </si>
  <si>
    <t>Jed.m.</t>
  </si>
  <si>
    <t>Bloczki samoprzylepne  - 76x76mm,a 100 kartek w bloczku, kolor żółty</t>
  </si>
  <si>
    <t>op.</t>
  </si>
  <si>
    <t>Datownik samotuszujący w wersji: rok, miesiąc, dzień, wysokość liter/cyfr 4 mm</t>
  </si>
  <si>
    <t>Dziurkacz biurowy na dwie dziurki, dziurkuje jednorazowo do 25 kartek</t>
  </si>
  <si>
    <t>Kalendarz typ Merkury, biurowy, stojący na biurko</t>
  </si>
  <si>
    <t>Klej szkolny biały, w tubce, poj.    50 ml.</t>
  </si>
  <si>
    <t>a 250 szt</t>
  </si>
  <si>
    <t>a 500 szt</t>
  </si>
  <si>
    <t>Koperta listowa  DL,samoklejąca, biała,okno lewe</t>
  </si>
  <si>
    <t>Koperty B5.kolor szary/biały bez kleju</t>
  </si>
  <si>
    <t>Korektor w długopisie szybkoschnący, nie gęstnieje i nie wysycha typ UNI CLP-300 lub równoważny</t>
  </si>
  <si>
    <t>Nożyczki metalowe, niklowane ogólnego zastosowania, wykonane z wysokiej jakości stali węglowej, mocna konstrukcja, dla osób prawo i leworęcznych, dł.17cm</t>
  </si>
  <si>
    <t>Ołówek biurowy  HB, drewniany z gumką</t>
  </si>
  <si>
    <t>Papier uniwersalny  do zastosowania w kserokopiarkach, drukarkach laserowych i atramentowych A5, biały 80g/m2 a 500 sztuk  w op.</t>
  </si>
  <si>
    <t>Papier uniwersalny  do zastosowania w kserokopiarkach, drukarkach laserowych i atramentowych A3,biały 80g/m2 a 500 sztuk  w op.</t>
  </si>
  <si>
    <t>Rolki papierowe do maszyn liczących białe, 57mm szerokość x 25 m</t>
  </si>
  <si>
    <t>Rozszywacz, uniwersalny, metalowy z plastikową obudową, wyposażony w blokadę</t>
  </si>
  <si>
    <t>Segregator A4   z mechanizmem dźwigniowym, wykonany z tektury pokrytej ekologiczną folią, z obustronną etykietą na grzbiecie, wzmocniony otwór na palec, szerokość grzbietu 50mm, różne kolory</t>
  </si>
  <si>
    <t>Segregator A4  z mechanizmem dźwigniowym, wykonany z kartonu, z etykietą na grzbiecie, 70mm, różne kolory</t>
  </si>
  <si>
    <t>Segregator A5  z mechanizmem dźwigniowym, wykonany z kartonu, z etykietą na grzbiecie, 70mm,  różne kolory</t>
  </si>
  <si>
    <t>Skoroszyt  z tworzywa, sztywny, z wąsem format A4,tylna okładka kolorowa, przednia przezroczysta, pojemność 2 cm około 200 kartek, różne kolory</t>
  </si>
  <si>
    <t>Skoroszyt  z tworzywa, sztywny, z wąsem format A4, z otworami pozwalającymi na wpięcie do segregatora, pojemność 2cm około 200 kartek, tylna okładka kolorowa, przednia przezroczysta, różne kolory</t>
  </si>
  <si>
    <t>Spinacze biurowe okrągłe, metalowe z wygiętymi noskami, 50 mm,  w op.100szt.</t>
  </si>
  <si>
    <t>Spinacze biurowe okrągłe, metalowe z wygiętymi noskami,70 mm,  w op.100szt.</t>
  </si>
  <si>
    <t>Tablica magnetyczna o wym.  80x60 cm</t>
  </si>
  <si>
    <t>a 5 szt</t>
  </si>
  <si>
    <t>Taśma samoprzylepna,  przezroczysta, trwała,o rozmiarze 18-19mm x 33 m</t>
  </si>
  <si>
    <t>Teczka A4, plastikowa, wiązana, różne kolory, trzy wewnętrzne klapy zabezpieczające dokumenty przed wypadaniem,</t>
  </si>
  <si>
    <t>szt.</t>
  </si>
  <si>
    <t>Wąsy skoroszytowe z metalową blaszką wykonane z polipropylenu, różne kolory w op.25 szt.</t>
  </si>
  <si>
    <t xml:space="preserve">Wkład wymienny tuszujący do stempli automatycznych TRODAT 4911, kolor fiolet    </t>
  </si>
  <si>
    <t xml:space="preserve">Wkład wymienny tuszujący do stempli automatycznych TRODAT 4912, kolor fiolet    </t>
  </si>
  <si>
    <t xml:space="preserve">Wkład wymienny tuszujący do stempli automatycznych TRODAT 4913,kolor fiolet    </t>
  </si>
  <si>
    <t>Zszywacz biurowy  na zszywki 24/6 i 26/6 zszywa jednorazowo do 20 kartek, wykonany z wytrzymałego materiału, Antypoślizgowa podstawa, głębokość zszywania 48-55mm</t>
  </si>
  <si>
    <t>Zszywacz duży biurowy, pokryty tworzywem antypoślizgowym, głębokość zszywania 61 mm, zszywa do 60 kartek zszywkami 23/10</t>
  </si>
  <si>
    <t>Zszywki  24/10 a 1000 sztuk</t>
  </si>
  <si>
    <t>Długopis zwykły na wkład jednorazowy, kolor czarny, zielony, niebieski, czerwony</t>
  </si>
  <si>
    <t>Deska z klipem A 4 zamykana</t>
  </si>
  <si>
    <t xml:space="preserve">Kalendarz trójdzielny </t>
  </si>
  <si>
    <t>Zeszyt A5 sztywna okładka,96 kartkowy, kratka, zszywany-brulion</t>
  </si>
  <si>
    <t>a 1000 szt</t>
  </si>
  <si>
    <t>Zszywki  23/13 a 1000 sztuk</t>
  </si>
  <si>
    <t>Etykieta samoprzylepna A 4 a 100 arkuszy, w arkuszu 24 pojedyńcze etykiety w kolorze białym o wym. 70x36 mm</t>
  </si>
  <si>
    <t>Kostka papierowa,  biała, nieklejona wymiary kartki 80x80mm,  a 100 sztuk kartek w  kostce, gramatura papieru 80g/m2</t>
  </si>
  <si>
    <t>Teczka kopertowa na zatrzask, przezroczysta A 4</t>
  </si>
  <si>
    <t>Koszulka groszkowa miękka, wykonana z ekologicznej folii polipropylenowej 45 mikronów, przeznaczona na dokumenty w formacie A4, otwarta na górze, przezroczysta, antyelektrostatyczna, antyrefleksyjna, wzmocniony brzeg, pasek z multiperforacją, wymiary zewnętrzne: A4 230x300mm, 100 sztuk w j.s.;</t>
  </si>
  <si>
    <t>Koszulka groszkowa miękka, wykonana z ekologicznej folii polipropylenowej 45 mikronów, przeznaczona na dokumenty w formacie A5, otwarta na górze, przezroczysta, antyelektrostatyczna, antyrefleksyjna, wzmocniony brzeg, pasek z multiperforacją, wymiary zewnętrzne: A4 230x300mm, 100 sztuk w j.s.;</t>
  </si>
  <si>
    <t>Teczka A4, papierowa z gumką, barwiona jednostronnie, trzy wewnętrzne klapy zabezpieczające dokumenty przez wypadaniem</t>
  </si>
  <si>
    <t>Teczka z gumką, wykonana z twardej tektury/utwardzony karton, powlekana polipropylenem,format A4, szerokość grzbietu 40-50mm,różne kolory</t>
  </si>
  <si>
    <t>Zeszyt A4 twarda  okładka,96 kartkowy, kratka, zszywany-brulion</t>
  </si>
  <si>
    <t>Gumki recepturki, różne kolory, grubość 1mm, szerokość   2 mm, opakowanie 100g</t>
  </si>
  <si>
    <t xml:space="preserve">Deska z klipem format A5, zamykana, mieszcząca kartkę formatu A 5. W środku kieszonka na dokumenty i długopis. </t>
  </si>
  <si>
    <t>Deska z klipem, format A 4 różne kolory</t>
  </si>
  <si>
    <t>Pinezki biurowe metalowe kolor srebrny w op. 50sztuk</t>
  </si>
  <si>
    <t>RAZEM:</t>
  </si>
  <si>
    <t>Wartość netto zł</t>
  </si>
  <si>
    <t>Cena j.brutto zł</t>
  </si>
  <si>
    <t>Wartość VAT zł</t>
  </si>
  <si>
    <t>Wartość brutto zł</t>
  </si>
  <si>
    <t xml:space="preserve">Zszywki  24/8 a 1000 sztuk </t>
  </si>
  <si>
    <t>Zszywki  26/6 a 1000 sztuk</t>
  </si>
  <si>
    <t>Spinacze biurowe okrągłe, metalowe z wygiętymi noskami, 33 mm,  w op.a 100szt.</t>
  </si>
  <si>
    <t>Klej bezbarwny, w płynie do papieru i kartonu,nietoksyczny o pojemności  45 ml.</t>
  </si>
  <si>
    <t>Papier termoczuły do faksu   szer. 210mm x 30m</t>
  </si>
  <si>
    <t>Papier termoczuły do faksu   szer. 216mm x 30m</t>
  </si>
  <si>
    <t>Papier uniwersalny do zastosowania w  kolorowych drukarkach laserowych i atramentowych  A4, biały 80g/m2 a 500 sztuk  w op.</t>
  </si>
  <si>
    <t xml:space="preserve">rol. </t>
  </si>
  <si>
    <t>a' 10 szt.</t>
  </si>
  <si>
    <t>Zszywki  23/10 a 1000 sztuk</t>
  </si>
  <si>
    <t>Gumka do mazania</t>
  </si>
  <si>
    <t>Przekładki kartonowe 1/3 A4 do segregatora, karton o gramaturze 190 g/m, wym. 235x105, różne kolory, 100 szt. w opakowaniu</t>
  </si>
  <si>
    <t>Klips biurowy Binder clips 25 mm, lakierowana na czarno powłoka odporna na zadrapania, 12 szt. w opakowaniu</t>
  </si>
  <si>
    <t>Klips biurowy Binder clips 41 mm, lakierowana na czarno powłoka odporna na zadrapania, 12 szt. w opakowaniu</t>
  </si>
  <si>
    <t>Etykieta samoprzylepna A 4 a 100 arkuszy, w arkuszu 40 pojedynczych etykiet w kolorze białym o wym. 52,5x29,7 mm</t>
  </si>
  <si>
    <t>Papier do drukarki kolejkowej wym. 80x73</t>
  </si>
  <si>
    <t>Papier do drukarki kolejkowej wym. 80x250</t>
  </si>
  <si>
    <t>Zakładki indeksujące 12x45 5 kolorów neonowych</t>
  </si>
  <si>
    <t>Zeszyt A5 miękka okładka,16 kartkowy, kratka</t>
  </si>
  <si>
    <t>Zeszyt A5 miękka okładka, 32 kartkowy, kratka</t>
  </si>
  <si>
    <t>Kalendarz książkowy A5 dzienny</t>
  </si>
  <si>
    <t>Kalendarz książkowy A4 dzienny</t>
  </si>
  <si>
    <t>Koperta aktowa B4,samoklejąca,biała</t>
  </si>
  <si>
    <t>Klej w sztyfcie 15g</t>
  </si>
  <si>
    <t>Koperta listowa C4, samoklejąca, biała</t>
  </si>
  <si>
    <t>Koperta listowa C6, samoklejąca,biała</t>
  </si>
  <si>
    <t>Koperta aktowa B5,samoklejąca,biała</t>
  </si>
  <si>
    <t>Korektor w taśmie 4,2mm</t>
  </si>
  <si>
    <t>Tacka plastikowa na dokumenty formatu A4</t>
  </si>
  <si>
    <t>Taśma do metkownicy  jednorzędowa biała, prosta, w rolce, 12x26mm</t>
  </si>
  <si>
    <t>Magnesy do tablic, średnica 30mm op.a 10 różne kolory</t>
  </si>
  <si>
    <t>Rolka papieru termicznego szerokości 110mm i długosci 30m. Rolki pakowane a' 10 szt. w zgrzewce</t>
  </si>
  <si>
    <t>Rolka papieru termicznego szerokości 57mm i długości 30m. Rolki pakowane a' 10 szt. w zgrzewce</t>
  </si>
  <si>
    <t>Uniwersalny tusz wodny do pieczątek  ręcznych i samotuszujących, z gumową i polimerową płytką stemplującą, buteleczka a 25 ml z końcówką ułatwiającą nasączenie poduszek typu Noris lub równoważny, różne kolory</t>
  </si>
  <si>
    <t>Bloczki samoprzylepne  - 40x50mm,a 100 kartek w bloczku, kolor żółty</t>
  </si>
  <si>
    <t>Rolka papieru z metkami do metkownicy typu Kendo szer.26 mm a' 5 szt.</t>
  </si>
  <si>
    <t xml:space="preserve">Koperta B5  HK RBD  kolor brązowa </t>
  </si>
  <si>
    <t xml:space="preserve">Lp. </t>
  </si>
  <si>
    <t xml:space="preserve"> a 500 szt</t>
  </si>
  <si>
    <t>Ilość na 
12 m-ce</t>
  </si>
  <si>
    <t>Ilość na
12 m-ce</t>
  </si>
  <si>
    <t>Płyty DVD –R typu  Verbatim, pojemność  4,7 GB, prętkość zapisu 16x, przeznaczone do zadruku , pakowane po 50 szt. bez kopert</t>
  </si>
  <si>
    <t>Pakiet nr 1</t>
  </si>
  <si>
    <t>Pakiet nr 3</t>
  </si>
  <si>
    <t>Pakiet nr 2</t>
  </si>
  <si>
    <t>Bloczki samoprzylepne  - 50x50mm,a 240 kartek w bloczku, kolor żółty</t>
  </si>
  <si>
    <t>Etykieta A4  210 x 148 a 100 arkuszy, 2 pojedyńcze samoklejące etykiety</t>
  </si>
  <si>
    <t>Rolka papieru termicznego czerokość 50mm x 20m rolki pakowane po 5 szt. w opakowaniu</t>
  </si>
  <si>
    <t>Cena j. netto zł</t>
  </si>
  <si>
    <t>Lp.</t>
  </si>
  <si>
    <t>Ilość na 12 m-ce</t>
  </si>
  <si>
    <t>Cena j. netto (zł)</t>
  </si>
  <si>
    <t>Wartość netto (zł)</t>
  </si>
  <si>
    <t>Wartość brutto  (zł)</t>
  </si>
  <si>
    <t>1.</t>
  </si>
  <si>
    <t>mb.</t>
  </si>
  <si>
    <t>Razem</t>
  </si>
  <si>
    <t>X</t>
  </si>
  <si>
    <t>Koperta listowa  DP,samoklejąca, biała,okno prawe</t>
  </si>
  <si>
    <t>Miejscowość data:</t>
  </si>
  <si>
    <t>VAT</t>
  </si>
  <si>
    <t xml:space="preserve"> VAT % </t>
  </si>
  <si>
    <t>VAT %</t>
  </si>
  <si>
    <t xml:space="preserve"> VAT %</t>
  </si>
  <si>
    <t>Taśma samoprzylepna - pakowa,  przezroczysta, trwała,o rozmiarze 48-50mm x 50 m, kolor: przeźroczysta, brązowa</t>
  </si>
  <si>
    <t>Zszywki  24/6 a 1000 sztuk typu Grand</t>
  </si>
  <si>
    <t xml:space="preserve">Płyty CD-R Verbatim do posiadanego przez Zamawiającego Epson : pojemność 700 MB, prędkość zapisu 52x, białe do zadruku </t>
  </si>
  <si>
    <t>2.</t>
  </si>
  <si>
    <t>Koperty do płyt CD: Koperty papierowe na CD z okienkiem. Każda pojedyncza koperta jest wyposażona w papierowe zamknięcie, które zabezpiecza płytę przed jej wypadnięciem, oraz w przezroczystą folię pozwalającą sprawdzić napis na płycie.</t>
  </si>
  <si>
    <t>Cienkopis fibrowy z końcówką  o grubości 0,3mm, tusz na bazie wody, końcówka wzmocniona metalową obudową, kolor czarny, zielony, niebieski, czerwony typu  Stadedtler Tripluks S 334</t>
  </si>
  <si>
    <t>Foliopis niezmywalny  z szybkoschnącym   atramentem,  nie rozmazujący się, do szkła, plastiku, folii, okrągłe końcówki model Edding S i M kolor czarny</t>
  </si>
  <si>
    <t>Marker  do tablic suchościeralnych, nie rysujący tablicy, łatwo usuwalny, dł.linii pisania do 1600m, grubość linii 1-3, kolor czarny, niebieski, zielony, czerwony typ GIGANT</t>
  </si>
  <si>
    <t>Marker do zakreślania i podkreślania słów i tekstu, do wielu rodzajów papieru, do gładkich i, śliskich kopii faksu i ksero, nie rozmazujący tuszu, końcówka ścięta, szerokość linii 2-5 mm typ Edding 345</t>
  </si>
  <si>
    <t>Marker wodoodporny, grubość linii 1-4 mm,w kolorze czarnym, niebieskim, czerwonym, typ Colli-Marker</t>
  </si>
  <si>
    <t xml:space="preserve">FORMULARZ ASORTYMENTOWO - ILOŚCIOWO - CENOWY </t>
  </si>
  <si>
    <t>Załącznik nr 3A</t>
  </si>
  <si>
    <t>do zapytania ofertowego</t>
  </si>
  <si>
    <t>ZP-382-4/2025</t>
  </si>
  <si>
    <t>…....................................</t>
  </si>
  <si>
    <t>Wykonawca</t>
  </si>
  <si>
    <t>…......................................</t>
  </si>
  <si>
    <t>podpis osoby upoważnionej</t>
  </si>
  <si>
    <t xml:space="preserve">                 podpis osoby upoważnionej</t>
  </si>
  <si>
    <t>…...................................</t>
  </si>
  <si>
    <t>Załącznik nr 3C</t>
  </si>
  <si>
    <t>….....................................</t>
  </si>
  <si>
    <t>podpis osoby upowaznionej</t>
  </si>
  <si>
    <t>Pakiet nr 4</t>
  </si>
  <si>
    <t>Załącznik nr 3D</t>
  </si>
  <si>
    <t>Załącznik nr 3B</t>
  </si>
  <si>
    <t>….................................................</t>
  </si>
  <si>
    <r>
      <t xml:space="preserve">Papier termoczuły do drukarki 
</t>
    </r>
    <r>
      <rPr>
        <b/>
        <sz val="10"/>
        <color rgb="FFFF0000"/>
        <rFont val="Calibri"/>
        <family val="2"/>
        <charset val="238"/>
        <scheme val="minor"/>
      </rPr>
      <t>DP-581, A4, 215x20x19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</si>
</sst>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_-* #,##0\ _z_ł_-;\-* #,##0\ _z_ł_-;_-* &quot;- &quot;_z_ł_-;_-@_-"/>
    <numFmt numFmtId="166" formatCode="_-* #,##0.00\ [$zł-415]_-;\-* #,##0.00\ [$zł-415]_-;_-* &quot;-&quot;??\ [$zł-415]_-;_-@_-"/>
  </numFmts>
  <fonts count="39" x14ac:knownFonts="1">
    <font>
      <sz val="10"/>
      <name val="Arial CE"/>
      <charset val="238"/>
    </font>
    <font>
      <sz val="12"/>
      <color indexed="8"/>
      <name val="Calibri"/>
      <family val="2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</font>
    <font>
      <sz val="8"/>
      <name val="Arial CE"/>
      <charset val="238"/>
    </font>
    <font>
      <sz val="10"/>
      <name val="Arial"/>
      <family val="2"/>
    </font>
    <font>
      <i/>
      <sz val="12"/>
      <color indexed="8"/>
      <name val="Arial"/>
      <family val="2"/>
    </font>
    <font>
      <sz val="6"/>
      <name val="Arial CE"/>
      <charset val="238"/>
    </font>
    <font>
      <b/>
      <sz val="12"/>
      <name val="Arial CE"/>
      <charset val="238"/>
    </font>
    <font>
      <b/>
      <i/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1" fillId="0" borderId="0" applyFont="0" applyFill="0" applyBorder="0" applyAlignment="0" applyProtection="0"/>
  </cellStyleXfs>
  <cellXfs count="111">
    <xf numFmtId="0" fontId="0" fillId="0" borderId="0" xfId="0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166" fontId="14" fillId="0" borderId="3" xfId="2" applyNumberFormat="1" applyFont="1" applyBorder="1" applyAlignment="1">
      <alignment horizontal="center" vertical="center" wrapText="1"/>
    </xf>
    <xf numFmtId="44" fontId="14" fillId="0" borderId="3" xfId="0" applyNumberFormat="1" applyFont="1" applyBorder="1" applyAlignment="1">
      <alignment horizontal="center" vertical="center" wrapText="1"/>
    </xf>
    <xf numFmtId="44" fontId="14" fillId="0" borderId="4" xfId="0" applyNumberFormat="1" applyFont="1" applyBorder="1" applyAlignment="1">
      <alignment horizontal="center" vertical="center" wrapText="1"/>
    </xf>
    <xf numFmtId="10" fontId="15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6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/>
    </xf>
    <xf numFmtId="44" fontId="17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164" fontId="22" fillId="0" borderId="0" xfId="0" applyNumberFormat="1" applyFont="1"/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24" fillId="0" borderId="3" xfId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166" fontId="21" fillId="0" borderId="3" xfId="2" applyNumberFormat="1" applyFont="1" applyBorder="1" applyAlignment="1">
      <alignment horizontal="center" vertical="center" wrapText="1"/>
    </xf>
    <xf numFmtId="44" fontId="21" fillId="0" borderId="3" xfId="0" applyNumberFormat="1" applyFont="1" applyBorder="1" applyAlignment="1">
      <alignment horizontal="center" vertical="center" wrapText="1"/>
    </xf>
    <xf numFmtId="44" fontId="21" fillId="0" borderId="4" xfId="0" applyNumberFormat="1" applyFont="1" applyBorder="1" applyAlignment="1">
      <alignment horizontal="center" vertical="center" wrapText="1"/>
    </xf>
    <xf numFmtId="10" fontId="26" fillId="0" borderId="3" xfId="0" applyNumberFormat="1" applyFont="1" applyBorder="1" applyAlignment="1">
      <alignment horizontal="center" vertical="center"/>
    </xf>
    <xf numFmtId="0" fontId="25" fillId="0" borderId="6" xfId="1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0" xfId="0" applyFont="1"/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44" fontId="21" fillId="0" borderId="1" xfId="0" applyNumberFormat="1" applyFont="1" applyBorder="1" applyAlignment="1">
      <alignment horizontal="center" vertical="center"/>
    </xf>
    <xf numFmtId="7" fontId="21" fillId="0" borderId="1" xfId="0" applyNumberFormat="1" applyFont="1" applyBorder="1" applyAlignment="1">
      <alignment horizontal="center" vertical="center"/>
    </xf>
    <xf numFmtId="7" fontId="21" fillId="0" borderId="17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/>
    </xf>
    <xf numFmtId="0" fontId="27" fillId="0" borderId="0" xfId="0" applyFont="1"/>
    <xf numFmtId="0" fontId="21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7" fontId="23" fillId="0" borderId="3" xfId="0" applyNumberFormat="1" applyFont="1" applyBorder="1" applyAlignment="1">
      <alignment horizontal="center" vertical="center"/>
    </xf>
    <xf numFmtId="7" fontId="23" fillId="0" borderId="4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2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3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vertical="center" wrapText="1"/>
    </xf>
    <xf numFmtId="3" fontId="36" fillId="0" borderId="3" xfId="0" applyNumberFormat="1" applyFont="1" applyBorder="1" applyAlignment="1">
      <alignment horizontal="center" vertical="center"/>
    </xf>
    <xf numFmtId="8" fontId="38" fillId="0" borderId="3" xfId="0" applyNumberFormat="1" applyFont="1" applyBorder="1" applyAlignment="1">
      <alignment horizontal="center" vertical="center"/>
    </xf>
    <xf numFmtId="44" fontId="38" fillId="0" borderId="3" xfId="0" applyNumberFormat="1" applyFont="1" applyBorder="1" applyAlignment="1">
      <alignment horizontal="center" vertical="center"/>
    </xf>
    <xf numFmtId="9" fontId="26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right" wrapText="1"/>
    </xf>
    <xf numFmtId="0" fontId="13" fillId="0" borderId="12" xfId="0" applyFont="1" applyBorder="1" applyAlignment="1">
      <alignment horizontal="right" wrapText="1"/>
    </xf>
    <xf numFmtId="0" fontId="13" fillId="0" borderId="13" xfId="0" applyFont="1" applyBorder="1" applyAlignment="1">
      <alignment horizontal="right" wrapText="1"/>
    </xf>
    <xf numFmtId="44" fontId="13" fillId="0" borderId="14" xfId="0" applyNumberFormat="1" applyFont="1" applyBorder="1"/>
    <xf numFmtId="44" fontId="13" fillId="0" borderId="15" xfId="0" applyNumberFormat="1" applyFont="1" applyBorder="1"/>
    <xf numFmtId="0" fontId="13" fillId="0" borderId="19" xfId="0" applyFont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zoomScale="110" zoomScaleNormal="110" workbookViewId="0">
      <selection activeCell="O24" sqref="O24"/>
    </sheetView>
  </sheetViews>
  <sheetFormatPr defaultRowHeight="12.75" x14ac:dyDescent="0.2"/>
  <cols>
    <col min="1" max="1" width="2.7109375" style="2" customWidth="1"/>
    <col min="2" max="2" width="43.42578125" bestFit="1" customWidth="1"/>
    <col min="3" max="3" width="5.85546875" style="2" customWidth="1"/>
    <col min="4" max="4" width="6.85546875" style="2" customWidth="1"/>
    <col min="5" max="5" width="9.5703125" style="2" customWidth="1"/>
    <col min="6" max="6" width="11.42578125" customWidth="1"/>
    <col min="7" max="7" width="11.85546875" style="2" customWidth="1"/>
    <col min="8" max="8" width="12.140625" customWidth="1"/>
    <col min="9" max="9" width="9.5703125" customWidth="1"/>
    <col min="10" max="10" width="8.42578125" customWidth="1"/>
  </cols>
  <sheetData>
    <row r="1" spans="1:10" x14ac:dyDescent="0.2">
      <c r="A1" s="38"/>
      <c r="B1" s="39"/>
      <c r="C1" s="38"/>
      <c r="D1" s="38"/>
      <c r="E1" s="38"/>
      <c r="F1" s="39"/>
      <c r="G1" s="38"/>
      <c r="H1" s="39"/>
      <c r="I1" s="39"/>
      <c r="J1" s="39"/>
    </row>
    <row r="2" spans="1:10" x14ac:dyDescent="0.2">
      <c r="A2" s="38"/>
      <c r="B2" s="39"/>
      <c r="C2" s="38"/>
      <c r="D2" s="38"/>
      <c r="E2" s="38"/>
      <c r="F2" s="39"/>
      <c r="G2" s="38"/>
      <c r="H2" s="39"/>
      <c r="I2" s="39"/>
      <c r="J2" s="39"/>
    </row>
    <row r="3" spans="1:10" x14ac:dyDescent="0.2">
      <c r="A3" s="38"/>
      <c r="B3" s="39" t="s">
        <v>139</v>
      </c>
      <c r="C3" s="38"/>
      <c r="D3" s="38"/>
      <c r="E3" s="38"/>
      <c r="F3" s="39"/>
      <c r="G3" s="38"/>
      <c r="H3" s="39"/>
      <c r="I3" s="39"/>
      <c r="J3" s="39"/>
    </row>
    <row r="4" spans="1:10" x14ac:dyDescent="0.2">
      <c r="A4" s="38"/>
      <c r="B4" s="39" t="s">
        <v>140</v>
      </c>
      <c r="C4" s="38"/>
      <c r="D4" s="38"/>
      <c r="E4" s="38"/>
      <c r="F4" s="39"/>
      <c r="G4" s="38"/>
      <c r="H4" s="39"/>
      <c r="I4" s="39"/>
      <c r="J4" s="39"/>
    </row>
    <row r="5" spans="1:10" ht="15.75" customHeight="1" x14ac:dyDescent="0.2">
      <c r="A5" s="38"/>
      <c r="B5" s="39"/>
      <c r="C5" s="38"/>
      <c r="D5" s="38"/>
      <c r="E5" s="38"/>
      <c r="F5" s="39"/>
      <c r="G5" s="39" t="s">
        <v>136</v>
      </c>
      <c r="H5" s="39"/>
      <c r="I5" s="39"/>
      <c r="J5" s="39"/>
    </row>
    <row r="6" spans="1:10" ht="15.75" x14ac:dyDescent="0.25">
      <c r="A6" s="40"/>
      <c r="B6" s="41" t="s">
        <v>138</v>
      </c>
      <c r="C6" s="40"/>
      <c r="D6" s="40"/>
      <c r="E6" s="40"/>
      <c r="F6" s="42"/>
      <c r="G6" s="39" t="s">
        <v>137</v>
      </c>
      <c r="H6" s="39"/>
      <c r="I6" s="39"/>
      <c r="J6" s="39"/>
    </row>
    <row r="7" spans="1:10" ht="15.75" x14ac:dyDescent="0.25">
      <c r="A7" s="40"/>
      <c r="B7" s="41"/>
      <c r="C7" s="40"/>
      <c r="D7" s="40"/>
      <c r="E7" s="40"/>
      <c r="F7" s="42"/>
      <c r="G7" s="14"/>
      <c r="H7" s="14"/>
      <c r="I7" s="14"/>
      <c r="J7" s="39"/>
    </row>
    <row r="8" spans="1:10" ht="15.75" x14ac:dyDescent="0.25">
      <c r="A8" s="43" t="s">
        <v>135</v>
      </c>
      <c r="B8" s="43"/>
      <c r="C8" s="43"/>
      <c r="D8" s="43"/>
      <c r="E8" s="43"/>
      <c r="F8" s="43"/>
      <c r="G8" s="43"/>
      <c r="H8" s="43"/>
      <c r="I8" s="43"/>
      <c r="J8" s="39"/>
    </row>
    <row r="9" spans="1:10" ht="15" customHeight="1" x14ac:dyDescent="0.25">
      <c r="A9" s="38"/>
      <c r="B9" s="44"/>
      <c r="C9" s="44"/>
      <c r="D9" s="44"/>
      <c r="E9" s="44"/>
      <c r="F9" s="44"/>
      <c r="G9" s="44"/>
      <c r="H9" s="44"/>
      <c r="I9" s="44"/>
      <c r="J9" s="39"/>
    </row>
    <row r="10" spans="1:10" ht="15.75" x14ac:dyDescent="0.25">
      <c r="A10" s="45" t="s">
        <v>103</v>
      </c>
      <c r="B10" s="39"/>
      <c r="C10" s="38"/>
      <c r="D10" s="38"/>
      <c r="E10" s="38"/>
      <c r="F10" s="39"/>
      <c r="G10" s="38"/>
      <c r="H10" s="39"/>
      <c r="I10" s="39"/>
      <c r="J10" s="39"/>
    </row>
    <row r="11" spans="1:10" s="10" customFormat="1" ht="63" x14ac:dyDescent="0.15">
      <c r="A11" s="46" t="s">
        <v>98</v>
      </c>
      <c r="B11" s="46" t="s">
        <v>0</v>
      </c>
      <c r="C11" s="46" t="s">
        <v>1</v>
      </c>
      <c r="D11" s="47" t="s">
        <v>100</v>
      </c>
      <c r="E11" s="46" t="s">
        <v>109</v>
      </c>
      <c r="F11" s="46" t="s">
        <v>58</v>
      </c>
      <c r="G11" s="46" t="s">
        <v>57</v>
      </c>
      <c r="H11" s="46" t="s">
        <v>59</v>
      </c>
      <c r="I11" s="48" t="s">
        <v>60</v>
      </c>
      <c r="J11" s="49" t="s">
        <v>121</v>
      </c>
    </row>
    <row r="12" spans="1:10" x14ac:dyDescent="0.2">
      <c r="A12" s="50">
        <v>1</v>
      </c>
      <c r="B12" s="51">
        <v>2</v>
      </c>
      <c r="C12" s="50">
        <v>3</v>
      </c>
      <c r="D12" s="51">
        <v>4</v>
      </c>
      <c r="E12" s="51">
        <v>5</v>
      </c>
      <c r="F12" s="50">
        <v>6</v>
      </c>
      <c r="G12" s="51">
        <v>7</v>
      </c>
      <c r="H12" s="50">
        <v>8</v>
      </c>
      <c r="I12" s="52">
        <v>9</v>
      </c>
      <c r="J12" s="53">
        <v>10</v>
      </c>
    </row>
    <row r="13" spans="1:10" ht="25.5" x14ac:dyDescent="0.2">
      <c r="A13" s="54">
        <v>1</v>
      </c>
      <c r="B13" s="55" t="s">
        <v>95</v>
      </c>
      <c r="C13" s="55" t="s">
        <v>3</v>
      </c>
      <c r="D13" s="55">
        <v>15</v>
      </c>
      <c r="E13" s="56"/>
      <c r="F13" s="57">
        <f>E13*1.23</f>
        <v>0</v>
      </c>
      <c r="G13" s="57">
        <f>I13/1.23</f>
        <v>0</v>
      </c>
      <c r="H13" s="57">
        <f>I13-G13</f>
        <v>0</v>
      </c>
      <c r="I13" s="58">
        <f>F13*D13</f>
        <v>0</v>
      </c>
      <c r="J13" s="59"/>
    </row>
    <row r="14" spans="1:10" ht="25.5" x14ac:dyDescent="0.2">
      <c r="A14" s="54">
        <v>2</v>
      </c>
      <c r="B14" s="55" t="s">
        <v>106</v>
      </c>
      <c r="C14" s="55" t="s">
        <v>3</v>
      </c>
      <c r="D14" s="55">
        <v>30</v>
      </c>
      <c r="E14" s="56"/>
      <c r="F14" s="57">
        <f t="shared" ref="F14:F78" si="0">E14*1.23</f>
        <v>0</v>
      </c>
      <c r="G14" s="57">
        <f t="shared" ref="G14:G78" si="1">I14/1.23</f>
        <v>0</v>
      </c>
      <c r="H14" s="57">
        <f t="shared" ref="H14:H78" si="2">I14-G14</f>
        <v>0</v>
      </c>
      <c r="I14" s="58">
        <f t="shared" ref="I14:I78" si="3">F14*D14</f>
        <v>0</v>
      </c>
      <c r="J14" s="59"/>
    </row>
    <row r="15" spans="1:10" ht="25.5" x14ac:dyDescent="0.2">
      <c r="A15" s="54">
        <v>3</v>
      </c>
      <c r="B15" s="55" t="s">
        <v>2</v>
      </c>
      <c r="C15" s="55" t="s">
        <v>3</v>
      </c>
      <c r="D15" s="55">
        <v>300</v>
      </c>
      <c r="E15" s="56"/>
      <c r="F15" s="57">
        <f t="shared" si="0"/>
        <v>0</v>
      </c>
      <c r="G15" s="57">
        <f t="shared" si="1"/>
        <v>0</v>
      </c>
      <c r="H15" s="57">
        <f t="shared" si="2"/>
        <v>0</v>
      </c>
      <c r="I15" s="58">
        <f t="shared" si="3"/>
        <v>0</v>
      </c>
      <c r="J15" s="59"/>
    </row>
    <row r="16" spans="1:10" ht="54.75" customHeight="1" x14ac:dyDescent="0.2">
      <c r="A16" s="54">
        <v>4</v>
      </c>
      <c r="B16" s="55" t="s">
        <v>130</v>
      </c>
      <c r="C16" s="55" t="s">
        <v>30</v>
      </c>
      <c r="D16" s="55">
        <v>100</v>
      </c>
      <c r="E16" s="56"/>
      <c r="F16" s="57">
        <f t="shared" si="0"/>
        <v>0</v>
      </c>
      <c r="G16" s="57">
        <f t="shared" si="1"/>
        <v>0</v>
      </c>
      <c r="H16" s="57">
        <f t="shared" si="2"/>
        <v>0</v>
      </c>
      <c r="I16" s="58">
        <f t="shared" si="3"/>
        <v>0</v>
      </c>
      <c r="J16" s="59"/>
    </row>
    <row r="17" spans="1:10" ht="25.5" x14ac:dyDescent="0.2">
      <c r="A17" s="54">
        <v>5</v>
      </c>
      <c r="B17" s="55" t="s">
        <v>4</v>
      </c>
      <c r="C17" s="55" t="s">
        <v>30</v>
      </c>
      <c r="D17" s="55">
        <v>20</v>
      </c>
      <c r="E17" s="56"/>
      <c r="F17" s="57">
        <f t="shared" si="0"/>
        <v>0</v>
      </c>
      <c r="G17" s="57">
        <f t="shared" si="1"/>
        <v>0</v>
      </c>
      <c r="H17" s="57">
        <f t="shared" si="2"/>
        <v>0</v>
      </c>
      <c r="I17" s="58">
        <f t="shared" si="3"/>
        <v>0</v>
      </c>
      <c r="J17" s="59"/>
    </row>
    <row r="18" spans="1:10" x14ac:dyDescent="0.2">
      <c r="A18" s="54">
        <v>6</v>
      </c>
      <c r="B18" s="55" t="s">
        <v>39</v>
      </c>
      <c r="C18" s="55" t="s">
        <v>30</v>
      </c>
      <c r="D18" s="55">
        <v>80</v>
      </c>
      <c r="E18" s="56"/>
      <c r="F18" s="57">
        <f t="shared" si="0"/>
        <v>0</v>
      </c>
      <c r="G18" s="57">
        <f t="shared" si="1"/>
        <v>0</v>
      </c>
      <c r="H18" s="57">
        <f t="shared" si="2"/>
        <v>0</v>
      </c>
      <c r="I18" s="58">
        <f t="shared" si="3"/>
        <v>0</v>
      </c>
      <c r="J18" s="59"/>
    </row>
    <row r="19" spans="1:10" ht="38.25" x14ac:dyDescent="0.2">
      <c r="A19" s="54">
        <v>7</v>
      </c>
      <c r="B19" s="55" t="s">
        <v>53</v>
      </c>
      <c r="C19" s="55" t="s">
        <v>30</v>
      </c>
      <c r="D19" s="55">
        <v>15</v>
      </c>
      <c r="E19" s="56"/>
      <c r="F19" s="57">
        <f t="shared" si="0"/>
        <v>0</v>
      </c>
      <c r="G19" s="57">
        <f t="shared" si="1"/>
        <v>0</v>
      </c>
      <c r="H19" s="57">
        <f t="shared" si="2"/>
        <v>0</v>
      </c>
      <c r="I19" s="58">
        <f t="shared" si="3"/>
        <v>0</v>
      </c>
      <c r="J19" s="59"/>
    </row>
    <row r="20" spans="1:10" x14ac:dyDescent="0.2">
      <c r="A20" s="54">
        <v>8</v>
      </c>
      <c r="B20" s="55" t="s">
        <v>54</v>
      </c>
      <c r="C20" s="55" t="s">
        <v>30</v>
      </c>
      <c r="D20" s="55">
        <v>160</v>
      </c>
      <c r="E20" s="56"/>
      <c r="F20" s="57">
        <f t="shared" si="0"/>
        <v>0</v>
      </c>
      <c r="G20" s="57">
        <f t="shared" si="1"/>
        <v>0</v>
      </c>
      <c r="H20" s="57">
        <f t="shared" si="2"/>
        <v>0</v>
      </c>
      <c r="I20" s="58">
        <f t="shared" si="3"/>
        <v>0</v>
      </c>
      <c r="J20" s="59"/>
    </row>
    <row r="21" spans="1:10" ht="31.5" customHeight="1" x14ac:dyDescent="0.2">
      <c r="A21" s="54">
        <v>9</v>
      </c>
      <c r="B21" s="55" t="s">
        <v>38</v>
      </c>
      <c r="C21" s="55" t="s">
        <v>30</v>
      </c>
      <c r="D21" s="55">
        <v>2500</v>
      </c>
      <c r="E21" s="56"/>
      <c r="F21" s="57">
        <f t="shared" si="0"/>
        <v>0</v>
      </c>
      <c r="G21" s="57">
        <f t="shared" si="1"/>
        <v>0</v>
      </c>
      <c r="H21" s="57">
        <f t="shared" si="2"/>
        <v>0</v>
      </c>
      <c r="I21" s="58">
        <f t="shared" si="3"/>
        <v>0</v>
      </c>
      <c r="J21" s="59"/>
    </row>
    <row r="22" spans="1:10" ht="25.5" x14ac:dyDescent="0.2">
      <c r="A22" s="54">
        <v>10</v>
      </c>
      <c r="B22" s="55" t="s">
        <v>5</v>
      </c>
      <c r="C22" s="55" t="s">
        <v>30</v>
      </c>
      <c r="D22" s="55">
        <v>20</v>
      </c>
      <c r="E22" s="56"/>
      <c r="F22" s="57">
        <f t="shared" si="0"/>
        <v>0</v>
      </c>
      <c r="G22" s="57">
        <f t="shared" si="1"/>
        <v>0</v>
      </c>
      <c r="H22" s="57">
        <f t="shared" si="2"/>
        <v>0</v>
      </c>
      <c r="I22" s="58">
        <f t="shared" si="3"/>
        <v>0</v>
      </c>
      <c r="J22" s="59"/>
    </row>
    <row r="23" spans="1:10" ht="38.25" x14ac:dyDescent="0.2">
      <c r="A23" s="54">
        <v>11</v>
      </c>
      <c r="B23" s="55" t="s">
        <v>44</v>
      </c>
      <c r="C23" s="55" t="s">
        <v>3</v>
      </c>
      <c r="D23" s="55">
        <v>28</v>
      </c>
      <c r="E23" s="56"/>
      <c r="F23" s="57">
        <f t="shared" si="0"/>
        <v>0</v>
      </c>
      <c r="G23" s="57">
        <f t="shared" si="1"/>
        <v>0</v>
      </c>
      <c r="H23" s="57">
        <f t="shared" si="2"/>
        <v>0</v>
      </c>
      <c r="I23" s="58">
        <f t="shared" si="3"/>
        <v>0</v>
      </c>
      <c r="J23" s="59"/>
    </row>
    <row r="24" spans="1:10" ht="38.25" x14ac:dyDescent="0.2">
      <c r="A24" s="54">
        <v>12</v>
      </c>
      <c r="B24" s="55" t="s">
        <v>75</v>
      </c>
      <c r="C24" s="55" t="s">
        <v>3</v>
      </c>
      <c r="D24" s="55">
        <v>400</v>
      </c>
      <c r="E24" s="56"/>
      <c r="F24" s="57">
        <f t="shared" si="0"/>
        <v>0</v>
      </c>
      <c r="G24" s="57">
        <f t="shared" si="1"/>
        <v>0</v>
      </c>
      <c r="H24" s="57">
        <f t="shared" si="2"/>
        <v>0</v>
      </c>
      <c r="I24" s="58">
        <f t="shared" si="3"/>
        <v>0</v>
      </c>
      <c r="J24" s="59"/>
    </row>
    <row r="25" spans="1:10" ht="29.25" customHeight="1" x14ac:dyDescent="0.2">
      <c r="A25" s="54">
        <v>13</v>
      </c>
      <c r="B25" s="55" t="s">
        <v>107</v>
      </c>
      <c r="C25" s="55" t="s">
        <v>3</v>
      </c>
      <c r="D25" s="55">
        <v>6</v>
      </c>
      <c r="E25" s="56"/>
      <c r="F25" s="57">
        <f t="shared" si="0"/>
        <v>0</v>
      </c>
      <c r="G25" s="57">
        <f t="shared" si="1"/>
        <v>0</v>
      </c>
      <c r="H25" s="57">
        <f t="shared" si="2"/>
        <v>0</v>
      </c>
      <c r="I25" s="58">
        <f t="shared" si="3"/>
        <v>0</v>
      </c>
      <c r="J25" s="59"/>
    </row>
    <row r="26" spans="1:10" ht="52.5" customHeight="1" x14ac:dyDescent="0.2">
      <c r="A26" s="16">
        <v>14</v>
      </c>
      <c r="B26" s="17" t="s">
        <v>131</v>
      </c>
      <c r="C26" s="17" t="s">
        <v>30</v>
      </c>
      <c r="D26" s="17">
        <v>420</v>
      </c>
      <c r="E26" s="18"/>
      <c r="F26" s="19">
        <f t="shared" si="0"/>
        <v>0</v>
      </c>
      <c r="G26" s="19">
        <f t="shared" si="1"/>
        <v>0</v>
      </c>
      <c r="H26" s="19">
        <f t="shared" si="2"/>
        <v>0</v>
      </c>
      <c r="I26" s="20">
        <f t="shared" si="3"/>
        <v>0</v>
      </c>
      <c r="J26" s="21"/>
    </row>
    <row r="27" spans="1:10" ht="17.25" customHeight="1" x14ac:dyDescent="0.2">
      <c r="A27" s="16">
        <v>15</v>
      </c>
      <c r="B27" s="17" t="s">
        <v>71</v>
      </c>
      <c r="C27" s="17" t="s">
        <v>30</v>
      </c>
      <c r="D27" s="17">
        <v>10</v>
      </c>
      <c r="E27" s="18"/>
      <c r="F27" s="19">
        <f t="shared" si="0"/>
        <v>0</v>
      </c>
      <c r="G27" s="19">
        <f t="shared" si="1"/>
        <v>0</v>
      </c>
      <c r="H27" s="19">
        <f t="shared" si="2"/>
        <v>0</v>
      </c>
      <c r="I27" s="20">
        <f t="shared" si="3"/>
        <v>0</v>
      </c>
      <c r="J27" s="21"/>
    </row>
    <row r="28" spans="1:10" ht="27.75" customHeight="1" x14ac:dyDescent="0.2">
      <c r="A28" s="16">
        <v>16</v>
      </c>
      <c r="B28" s="17" t="s">
        <v>52</v>
      </c>
      <c r="C28" s="17" t="s">
        <v>3</v>
      </c>
      <c r="D28" s="17">
        <v>50</v>
      </c>
      <c r="E28" s="18"/>
      <c r="F28" s="19">
        <f t="shared" si="0"/>
        <v>0</v>
      </c>
      <c r="G28" s="19">
        <f t="shared" si="1"/>
        <v>0</v>
      </c>
      <c r="H28" s="19">
        <f t="shared" si="2"/>
        <v>0</v>
      </c>
      <c r="I28" s="20">
        <f t="shared" si="3"/>
        <v>0</v>
      </c>
      <c r="J28" s="21"/>
    </row>
    <row r="29" spans="1:10" ht="21" customHeight="1" x14ac:dyDescent="0.2">
      <c r="A29" s="16">
        <v>17</v>
      </c>
      <c r="B29" s="22" t="s">
        <v>81</v>
      </c>
      <c r="C29" s="17" t="s">
        <v>30</v>
      </c>
      <c r="D29" s="17">
        <v>20</v>
      </c>
      <c r="E29" s="18"/>
      <c r="F29" s="19">
        <f t="shared" si="0"/>
        <v>0</v>
      </c>
      <c r="G29" s="19">
        <f t="shared" si="1"/>
        <v>0</v>
      </c>
      <c r="H29" s="19">
        <f t="shared" si="2"/>
        <v>0</v>
      </c>
      <c r="I29" s="20">
        <f t="shared" si="3"/>
        <v>0</v>
      </c>
      <c r="J29" s="21"/>
    </row>
    <row r="30" spans="1:10" ht="15" customHeight="1" x14ac:dyDescent="0.2">
      <c r="A30" s="16">
        <v>18</v>
      </c>
      <c r="B30" s="22" t="s">
        <v>82</v>
      </c>
      <c r="C30" s="17" t="s">
        <v>30</v>
      </c>
      <c r="D30" s="17">
        <v>20</v>
      </c>
      <c r="E30" s="18"/>
      <c r="F30" s="19">
        <f t="shared" si="0"/>
        <v>0</v>
      </c>
      <c r="G30" s="19">
        <f t="shared" si="1"/>
        <v>0</v>
      </c>
      <c r="H30" s="19">
        <f t="shared" si="2"/>
        <v>0</v>
      </c>
      <c r="I30" s="20">
        <f t="shared" si="3"/>
        <v>0</v>
      </c>
      <c r="J30" s="21"/>
    </row>
    <row r="31" spans="1:10" ht="21.75" customHeight="1" x14ac:dyDescent="0.2">
      <c r="A31" s="16">
        <v>19</v>
      </c>
      <c r="B31" s="22" t="s">
        <v>40</v>
      </c>
      <c r="C31" s="17" t="s">
        <v>30</v>
      </c>
      <c r="D31" s="17">
        <v>70</v>
      </c>
      <c r="E31" s="18"/>
      <c r="F31" s="19">
        <f t="shared" si="0"/>
        <v>0</v>
      </c>
      <c r="G31" s="19">
        <f t="shared" si="1"/>
        <v>0</v>
      </c>
      <c r="H31" s="19">
        <f t="shared" si="2"/>
        <v>0</v>
      </c>
      <c r="I31" s="20">
        <f t="shared" si="3"/>
        <v>0</v>
      </c>
      <c r="J31" s="21"/>
    </row>
    <row r="32" spans="1:10" x14ac:dyDescent="0.2">
      <c r="A32" s="16">
        <v>20</v>
      </c>
      <c r="B32" s="22" t="s">
        <v>6</v>
      </c>
      <c r="C32" s="17" t="s">
        <v>30</v>
      </c>
      <c r="D32" s="17">
        <v>50</v>
      </c>
      <c r="E32" s="18"/>
      <c r="F32" s="19">
        <f t="shared" si="0"/>
        <v>0</v>
      </c>
      <c r="G32" s="19">
        <f t="shared" si="1"/>
        <v>0</v>
      </c>
      <c r="H32" s="19">
        <f t="shared" si="2"/>
        <v>0</v>
      </c>
      <c r="I32" s="20">
        <f t="shared" si="3"/>
        <v>0</v>
      </c>
      <c r="J32" s="21"/>
    </row>
    <row r="33" spans="1:10" ht="27.75" customHeight="1" x14ac:dyDescent="0.2">
      <c r="A33" s="16">
        <v>21</v>
      </c>
      <c r="B33" s="17" t="s">
        <v>64</v>
      </c>
      <c r="C33" s="17" t="s">
        <v>30</v>
      </c>
      <c r="D33" s="17">
        <v>5</v>
      </c>
      <c r="E33" s="18"/>
      <c r="F33" s="19">
        <f t="shared" si="0"/>
        <v>0</v>
      </c>
      <c r="G33" s="19">
        <f t="shared" si="1"/>
        <v>0</v>
      </c>
      <c r="H33" s="19">
        <f t="shared" si="2"/>
        <v>0</v>
      </c>
      <c r="I33" s="20">
        <f t="shared" si="3"/>
        <v>0</v>
      </c>
      <c r="J33" s="21"/>
    </row>
    <row r="34" spans="1:10" x14ac:dyDescent="0.2">
      <c r="A34" s="16">
        <v>22</v>
      </c>
      <c r="B34" s="17" t="s">
        <v>7</v>
      </c>
      <c r="C34" s="17" t="s">
        <v>30</v>
      </c>
      <c r="D34" s="17">
        <v>5</v>
      </c>
      <c r="E34" s="18"/>
      <c r="F34" s="19">
        <f t="shared" si="0"/>
        <v>0</v>
      </c>
      <c r="G34" s="19">
        <f t="shared" si="1"/>
        <v>0</v>
      </c>
      <c r="H34" s="19">
        <f t="shared" si="2"/>
        <v>0</v>
      </c>
      <c r="I34" s="20">
        <f t="shared" si="3"/>
        <v>0</v>
      </c>
      <c r="J34" s="21"/>
    </row>
    <row r="35" spans="1:10" x14ac:dyDescent="0.2">
      <c r="A35" s="16">
        <v>23</v>
      </c>
      <c r="B35" s="17" t="s">
        <v>84</v>
      </c>
      <c r="C35" s="17" t="s">
        <v>30</v>
      </c>
      <c r="D35" s="17">
        <v>20</v>
      </c>
      <c r="E35" s="18"/>
      <c r="F35" s="19">
        <f t="shared" si="0"/>
        <v>0</v>
      </c>
      <c r="G35" s="19">
        <f t="shared" si="1"/>
        <v>0</v>
      </c>
      <c r="H35" s="19">
        <f t="shared" si="2"/>
        <v>0</v>
      </c>
      <c r="I35" s="20">
        <f t="shared" si="3"/>
        <v>0</v>
      </c>
      <c r="J35" s="21"/>
    </row>
    <row r="36" spans="1:10" ht="38.25" x14ac:dyDescent="0.2">
      <c r="A36" s="16">
        <v>24</v>
      </c>
      <c r="B36" s="17" t="s">
        <v>74</v>
      </c>
      <c r="C36" s="17" t="s">
        <v>3</v>
      </c>
      <c r="D36" s="17">
        <v>20</v>
      </c>
      <c r="E36" s="18"/>
      <c r="F36" s="19">
        <f t="shared" si="0"/>
        <v>0</v>
      </c>
      <c r="G36" s="19">
        <f t="shared" si="1"/>
        <v>0</v>
      </c>
      <c r="H36" s="19">
        <f t="shared" si="2"/>
        <v>0</v>
      </c>
      <c r="I36" s="20">
        <f t="shared" si="3"/>
        <v>0</v>
      </c>
      <c r="J36" s="21"/>
    </row>
    <row r="37" spans="1:10" ht="38.25" x14ac:dyDescent="0.2">
      <c r="A37" s="16">
        <v>25</v>
      </c>
      <c r="B37" s="17" t="s">
        <v>73</v>
      </c>
      <c r="C37" s="17" t="s">
        <v>3</v>
      </c>
      <c r="D37" s="17">
        <v>50</v>
      </c>
      <c r="E37" s="18"/>
      <c r="F37" s="19">
        <f t="shared" si="0"/>
        <v>0</v>
      </c>
      <c r="G37" s="19">
        <f t="shared" si="1"/>
        <v>0</v>
      </c>
      <c r="H37" s="19">
        <f t="shared" si="2"/>
        <v>0</v>
      </c>
      <c r="I37" s="20">
        <f t="shared" si="3"/>
        <v>0</v>
      </c>
      <c r="J37" s="21"/>
    </row>
    <row r="38" spans="1:10" ht="25.5" x14ac:dyDescent="0.2">
      <c r="A38" s="16">
        <v>26</v>
      </c>
      <c r="B38" s="17" t="s">
        <v>83</v>
      </c>
      <c r="C38" s="17" t="s">
        <v>8</v>
      </c>
      <c r="D38" s="17">
        <v>5</v>
      </c>
      <c r="E38" s="18"/>
      <c r="F38" s="19">
        <f t="shared" si="0"/>
        <v>0</v>
      </c>
      <c r="G38" s="19">
        <f t="shared" si="1"/>
        <v>0</v>
      </c>
      <c r="H38" s="19">
        <f t="shared" si="2"/>
        <v>0</v>
      </c>
      <c r="I38" s="20">
        <f t="shared" si="3"/>
        <v>0</v>
      </c>
      <c r="J38" s="21"/>
    </row>
    <row r="39" spans="1:10" ht="25.5" x14ac:dyDescent="0.2">
      <c r="A39" s="16">
        <v>27</v>
      </c>
      <c r="B39" s="17" t="s">
        <v>87</v>
      </c>
      <c r="C39" s="17" t="s">
        <v>9</v>
      </c>
      <c r="D39" s="17">
        <v>50</v>
      </c>
      <c r="E39" s="18"/>
      <c r="F39" s="19">
        <f t="shared" si="0"/>
        <v>0</v>
      </c>
      <c r="G39" s="19">
        <f t="shared" si="1"/>
        <v>0</v>
      </c>
      <c r="H39" s="19">
        <f t="shared" si="2"/>
        <v>0</v>
      </c>
      <c r="I39" s="20">
        <f t="shared" si="3"/>
        <v>0</v>
      </c>
      <c r="J39" s="21"/>
    </row>
    <row r="40" spans="1:10" ht="25.5" x14ac:dyDescent="0.2">
      <c r="A40" s="16">
        <v>28</v>
      </c>
      <c r="B40" s="17" t="s">
        <v>11</v>
      </c>
      <c r="C40" s="17" t="s">
        <v>9</v>
      </c>
      <c r="D40" s="17">
        <v>25</v>
      </c>
      <c r="E40" s="18"/>
      <c r="F40" s="19">
        <f t="shared" si="0"/>
        <v>0</v>
      </c>
      <c r="G40" s="19">
        <f t="shared" si="1"/>
        <v>0</v>
      </c>
      <c r="H40" s="19">
        <f t="shared" si="2"/>
        <v>0</v>
      </c>
      <c r="I40" s="20">
        <f t="shared" si="3"/>
        <v>0</v>
      </c>
      <c r="J40" s="21"/>
    </row>
    <row r="41" spans="1:10" ht="25.5" x14ac:dyDescent="0.2">
      <c r="A41" s="16">
        <v>29</v>
      </c>
      <c r="B41" s="17" t="s">
        <v>97</v>
      </c>
      <c r="C41" s="17" t="s">
        <v>99</v>
      </c>
      <c r="D41" s="17">
        <v>4</v>
      </c>
      <c r="E41" s="18"/>
      <c r="F41" s="19">
        <f t="shared" si="0"/>
        <v>0</v>
      </c>
      <c r="G41" s="19">
        <f t="shared" si="1"/>
        <v>0</v>
      </c>
      <c r="H41" s="19">
        <f t="shared" si="2"/>
        <v>0</v>
      </c>
      <c r="I41" s="20">
        <f t="shared" si="3"/>
        <v>0</v>
      </c>
      <c r="J41" s="21"/>
    </row>
    <row r="42" spans="1:10" ht="38.25" x14ac:dyDescent="0.2">
      <c r="A42" s="16">
        <v>30</v>
      </c>
      <c r="B42" s="17" t="s">
        <v>86</v>
      </c>
      <c r="C42" s="17" t="s">
        <v>42</v>
      </c>
      <c r="D42" s="17">
        <v>10</v>
      </c>
      <c r="E42" s="18"/>
      <c r="F42" s="19">
        <f t="shared" si="0"/>
        <v>0</v>
      </c>
      <c r="G42" s="19">
        <f t="shared" si="1"/>
        <v>0</v>
      </c>
      <c r="H42" s="19">
        <f t="shared" si="2"/>
        <v>0</v>
      </c>
      <c r="I42" s="20">
        <f t="shared" si="3"/>
        <v>0</v>
      </c>
      <c r="J42" s="21"/>
    </row>
    <row r="43" spans="1:10" ht="25.5" x14ac:dyDescent="0.2">
      <c r="A43" s="16">
        <v>31</v>
      </c>
      <c r="B43" s="17" t="s">
        <v>85</v>
      </c>
      <c r="C43" s="17" t="s">
        <v>8</v>
      </c>
      <c r="D43" s="17">
        <v>2</v>
      </c>
      <c r="E43" s="18"/>
      <c r="F43" s="19">
        <f t="shared" si="0"/>
        <v>0</v>
      </c>
      <c r="G43" s="19">
        <f t="shared" si="1"/>
        <v>0</v>
      </c>
      <c r="H43" s="19">
        <f t="shared" si="2"/>
        <v>0</v>
      </c>
      <c r="I43" s="20">
        <f t="shared" si="3"/>
        <v>0</v>
      </c>
      <c r="J43" s="21"/>
    </row>
    <row r="44" spans="1:10" ht="38.25" x14ac:dyDescent="0.2">
      <c r="A44" s="16">
        <v>32</v>
      </c>
      <c r="B44" s="17" t="s">
        <v>10</v>
      </c>
      <c r="C44" s="17" t="s">
        <v>42</v>
      </c>
      <c r="D44" s="17">
        <v>4</v>
      </c>
      <c r="E44" s="18"/>
      <c r="F44" s="19">
        <f t="shared" si="0"/>
        <v>0</v>
      </c>
      <c r="G44" s="19">
        <f t="shared" si="1"/>
        <v>0</v>
      </c>
      <c r="H44" s="19">
        <f t="shared" si="2"/>
        <v>0</v>
      </c>
      <c r="I44" s="20">
        <f t="shared" si="3"/>
        <v>0</v>
      </c>
      <c r="J44" s="21"/>
    </row>
    <row r="45" spans="1:10" ht="38.25" x14ac:dyDescent="0.2">
      <c r="A45" s="16">
        <v>33</v>
      </c>
      <c r="B45" s="17" t="s">
        <v>119</v>
      </c>
      <c r="C45" s="17" t="s">
        <v>42</v>
      </c>
      <c r="D45" s="17">
        <v>2</v>
      </c>
      <c r="E45" s="18"/>
      <c r="F45" s="19">
        <f t="shared" si="0"/>
        <v>0</v>
      </c>
      <c r="G45" s="19">
        <f t="shared" si="1"/>
        <v>0</v>
      </c>
      <c r="H45" s="19">
        <f t="shared" si="2"/>
        <v>0</v>
      </c>
      <c r="I45" s="20">
        <f t="shared" si="3"/>
        <v>0</v>
      </c>
      <c r="J45" s="21"/>
    </row>
    <row r="46" spans="1:10" ht="25.5" x14ac:dyDescent="0.2">
      <c r="A46" s="16">
        <v>34</v>
      </c>
      <c r="B46" s="17" t="s">
        <v>12</v>
      </c>
      <c r="C46" s="17" t="s">
        <v>30</v>
      </c>
      <c r="D46" s="17">
        <v>60</v>
      </c>
      <c r="E46" s="18"/>
      <c r="F46" s="19">
        <f t="shared" si="0"/>
        <v>0</v>
      </c>
      <c r="G46" s="19">
        <f t="shared" si="1"/>
        <v>0</v>
      </c>
      <c r="H46" s="19">
        <f t="shared" si="2"/>
        <v>0</v>
      </c>
      <c r="I46" s="20">
        <f t="shared" si="3"/>
        <v>0</v>
      </c>
      <c r="J46" s="21"/>
    </row>
    <row r="47" spans="1:10" x14ac:dyDescent="0.2">
      <c r="A47" s="16">
        <v>35</v>
      </c>
      <c r="B47" s="17" t="s">
        <v>88</v>
      </c>
      <c r="C47" s="17" t="s">
        <v>30</v>
      </c>
      <c r="D47" s="17">
        <v>40</v>
      </c>
      <c r="E47" s="18"/>
      <c r="F47" s="19">
        <f t="shared" si="0"/>
        <v>0</v>
      </c>
      <c r="G47" s="19">
        <f t="shared" si="1"/>
        <v>0</v>
      </c>
      <c r="H47" s="19">
        <f t="shared" si="2"/>
        <v>0</v>
      </c>
      <c r="I47" s="20">
        <f t="shared" si="3"/>
        <v>0</v>
      </c>
      <c r="J47" s="21"/>
    </row>
    <row r="48" spans="1:10" s="3" customFormat="1" ht="38.25" x14ac:dyDescent="0.2">
      <c r="A48" s="16">
        <v>36</v>
      </c>
      <c r="B48" s="17" t="s">
        <v>45</v>
      </c>
      <c r="C48" s="17" t="s">
        <v>3</v>
      </c>
      <c r="D48" s="17">
        <v>35</v>
      </c>
      <c r="E48" s="18"/>
      <c r="F48" s="19">
        <f t="shared" si="0"/>
        <v>0</v>
      </c>
      <c r="G48" s="19">
        <f t="shared" si="1"/>
        <v>0</v>
      </c>
      <c r="H48" s="19">
        <f t="shared" si="2"/>
        <v>0</v>
      </c>
      <c r="I48" s="20">
        <f t="shared" si="3"/>
        <v>0</v>
      </c>
      <c r="J48" s="21"/>
    </row>
    <row r="49" spans="1:10" s="3" customFormat="1" ht="88.5" customHeight="1" x14ac:dyDescent="0.2">
      <c r="A49" s="16">
        <v>37</v>
      </c>
      <c r="B49" s="17" t="s">
        <v>47</v>
      </c>
      <c r="C49" s="17" t="s">
        <v>3</v>
      </c>
      <c r="D49" s="17">
        <v>250</v>
      </c>
      <c r="E49" s="18"/>
      <c r="F49" s="19">
        <f t="shared" si="0"/>
        <v>0</v>
      </c>
      <c r="G49" s="19">
        <f t="shared" si="1"/>
        <v>0</v>
      </c>
      <c r="H49" s="19">
        <f t="shared" si="2"/>
        <v>0</v>
      </c>
      <c r="I49" s="20">
        <f t="shared" si="3"/>
        <v>0</v>
      </c>
      <c r="J49" s="21"/>
    </row>
    <row r="50" spans="1:10" s="3" customFormat="1" ht="98.25" customHeight="1" x14ac:dyDescent="0.2">
      <c r="A50" s="16">
        <v>38</v>
      </c>
      <c r="B50" s="17" t="s">
        <v>48</v>
      </c>
      <c r="C50" s="17" t="s">
        <v>3</v>
      </c>
      <c r="D50" s="17">
        <v>10</v>
      </c>
      <c r="E50" s="18"/>
      <c r="F50" s="19">
        <f t="shared" si="0"/>
        <v>0</v>
      </c>
      <c r="G50" s="19">
        <f t="shared" si="1"/>
        <v>0</v>
      </c>
      <c r="H50" s="19">
        <f t="shared" si="2"/>
        <v>0</v>
      </c>
      <c r="I50" s="20">
        <f t="shared" si="3"/>
        <v>0</v>
      </c>
      <c r="J50" s="21"/>
    </row>
    <row r="51" spans="1:10" s="3" customFormat="1" ht="25.5" x14ac:dyDescent="0.2">
      <c r="A51" s="16">
        <v>39</v>
      </c>
      <c r="B51" s="22" t="s">
        <v>91</v>
      </c>
      <c r="C51" s="17" t="s">
        <v>3</v>
      </c>
      <c r="D51" s="17">
        <v>100</v>
      </c>
      <c r="E51" s="18"/>
      <c r="F51" s="19">
        <f t="shared" si="0"/>
        <v>0</v>
      </c>
      <c r="G51" s="19">
        <f t="shared" si="1"/>
        <v>0</v>
      </c>
      <c r="H51" s="19">
        <f t="shared" si="2"/>
        <v>0</v>
      </c>
      <c r="I51" s="20">
        <f t="shared" si="3"/>
        <v>0</v>
      </c>
      <c r="J51" s="21"/>
    </row>
    <row r="52" spans="1:10" s="3" customFormat="1" ht="63.75" customHeight="1" x14ac:dyDescent="0.2">
      <c r="A52" s="16">
        <v>40</v>
      </c>
      <c r="B52" s="17" t="s">
        <v>132</v>
      </c>
      <c r="C52" s="17" t="s">
        <v>30</v>
      </c>
      <c r="D52" s="17">
        <v>96</v>
      </c>
      <c r="E52" s="18"/>
      <c r="F52" s="19">
        <f t="shared" si="0"/>
        <v>0</v>
      </c>
      <c r="G52" s="19">
        <f t="shared" si="1"/>
        <v>0</v>
      </c>
      <c r="H52" s="19">
        <f t="shared" si="2"/>
        <v>0</v>
      </c>
      <c r="I52" s="20">
        <f t="shared" si="3"/>
        <v>0</v>
      </c>
      <c r="J52" s="21"/>
    </row>
    <row r="53" spans="1:10" s="3" customFormat="1" ht="51" x14ac:dyDescent="0.2">
      <c r="A53" s="16">
        <v>41</v>
      </c>
      <c r="B53" s="17" t="s">
        <v>133</v>
      </c>
      <c r="C53" s="17" t="s">
        <v>30</v>
      </c>
      <c r="D53" s="17">
        <v>50</v>
      </c>
      <c r="E53" s="18"/>
      <c r="F53" s="19">
        <f t="shared" si="0"/>
        <v>0</v>
      </c>
      <c r="G53" s="19">
        <f t="shared" si="1"/>
        <v>0</v>
      </c>
      <c r="H53" s="19">
        <f t="shared" si="2"/>
        <v>0</v>
      </c>
      <c r="I53" s="20">
        <f t="shared" si="3"/>
        <v>0</v>
      </c>
      <c r="J53" s="21"/>
    </row>
    <row r="54" spans="1:10" s="3" customFormat="1" ht="34.5" customHeight="1" x14ac:dyDescent="0.2">
      <c r="A54" s="16">
        <v>42</v>
      </c>
      <c r="B54" s="17" t="s">
        <v>134</v>
      </c>
      <c r="C54" s="17" t="s">
        <v>30</v>
      </c>
      <c r="D54" s="17">
        <v>350</v>
      </c>
      <c r="E54" s="18"/>
      <c r="F54" s="19">
        <f t="shared" si="0"/>
        <v>0</v>
      </c>
      <c r="G54" s="19">
        <f t="shared" si="1"/>
        <v>0</v>
      </c>
      <c r="H54" s="19">
        <f t="shared" si="2"/>
        <v>0</v>
      </c>
      <c r="I54" s="20">
        <f t="shared" si="3"/>
        <v>0</v>
      </c>
      <c r="J54" s="21"/>
    </row>
    <row r="55" spans="1:10" s="3" customFormat="1" ht="51" x14ac:dyDescent="0.2">
      <c r="A55" s="16">
        <v>43</v>
      </c>
      <c r="B55" s="17" t="s">
        <v>13</v>
      </c>
      <c r="C55" s="17" t="s">
        <v>30</v>
      </c>
      <c r="D55" s="17">
        <v>30</v>
      </c>
      <c r="E55" s="18"/>
      <c r="F55" s="19">
        <f t="shared" si="0"/>
        <v>0</v>
      </c>
      <c r="G55" s="19">
        <f t="shared" si="1"/>
        <v>0</v>
      </c>
      <c r="H55" s="19">
        <f t="shared" si="2"/>
        <v>0</v>
      </c>
      <c r="I55" s="20">
        <f t="shared" si="3"/>
        <v>0</v>
      </c>
      <c r="J55" s="21"/>
    </row>
    <row r="56" spans="1:10" s="3" customFormat="1" x14ac:dyDescent="0.2">
      <c r="A56" s="16">
        <v>44</v>
      </c>
      <c r="B56" s="17" t="s">
        <v>14</v>
      </c>
      <c r="C56" s="17" t="s">
        <v>30</v>
      </c>
      <c r="D56" s="17">
        <v>40</v>
      </c>
      <c r="E56" s="18"/>
      <c r="F56" s="19">
        <f t="shared" si="0"/>
        <v>0</v>
      </c>
      <c r="G56" s="19">
        <f t="shared" si="1"/>
        <v>0</v>
      </c>
      <c r="H56" s="19">
        <f t="shared" si="2"/>
        <v>0</v>
      </c>
      <c r="I56" s="20">
        <f t="shared" si="3"/>
        <v>0</v>
      </c>
      <c r="J56" s="21"/>
    </row>
    <row r="57" spans="1:10" s="3" customFormat="1" x14ac:dyDescent="0.2">
      <c r="A57" s="16">
        <v>45</v>
      </c>
      <c r="B57" s="17" t="s">
        <v>76</v>
      </c>
      <c r="C57" s="17" t="s">
        <v>68</v>
      </c>
      <c r="D57" s="17">
        <v>20</v>
      </c>
      <c r="E57" s="18"/>
      <c r="F57" s="19">
        <f t="shared" si="0"/>
        <v>0</v>
      </c>
      <c r="G57" s="19">
        <f t="shared" si="1"/>
        <v>0</v>
      </c>
      <c r="H57" s="19">
        <f t="shared" si="2"/>
        <v>0</v>
      </c>
      <c r="I57" s="20">
        <f t="shared" si="3"/>
        <v>0</v>
      </c>
      <c r="J57" s="21"/>
    </row>
    <row r="58" spans="1:10" s="3" customFormat="1" x14ac:dyDescent="0.2">
      <c r="A58" s="16">
        <v>46</v>
      </c>
      <c r="B58" s="17" t="s">
        <v>77</v>
      </c>
      <c r="C58" s="17" t="s">
        <v>68</v>
      </c>
      <c r="D58" s="17">
        <v>40</v>
      </c>
      <c r="E58" s="18"/>
      <c r="F58" s="19">
        <f t="shared" si="0"/>
        <v>0</v>
      </c>
      <c r="G58" s="19">
        <f t="shared" si="1"/>
        <v>0</v>
      </c>
      <c r="H58" s="19">
        <f t="shared" si="2"/>
        <v>0</v>
      </c>
      <c r="I58" s="20">
        <f t="shared" si="3"/>
        <v>0</v>
      </c>
      <c r="J58" s="21"/>
    </row>
    <row r="59" spans="1:10" s="3" customFormat="1" ht="38.25" x14ac:dyDescent="0.2">
      <c r="A59" s="16">
        <v>47</v>
      </c>
      <c r="B59" s="17" t="s">
        <v>16</v>
      </c>
      <c r="C59" s="17" t="s">
        <v>3</v>
      </c>
      <c r="D59" s="17">
        <v>6</v>
      </c>
      <c r="E59" s="18"/>
      <c r="F59" s="19">
        <f t="shared" si="0"/>
        <v>0</v>
      </c>
      <c r="G59" s="19">
        <f t="shared" si="1"/>
        <v>0</v>
      </c>
      <c r="H59" s="19">
        <f t="shared" si="2"/>
        <v>0</v>
      </c>
      <c r="I59" s="20">
        <f t="shared" si="3"/>
        <v>0</v>
      </c>
      <c r="J59" s="21"/>
    </row>
    <row r="60" spans="1:10" s="3" customFormat="1" ht="38.25" x14ac:dyDescent="0.2">
      <c r="A60" s="16">
        <v>48</v>
      </c>
      <c r="B60" s="17" t="s">
        <v>67</v>
      </c>
      <c r="C60" s="17" t="s">
        <v>3</v>
      </c>
      <c r="D60" s="17">
        <v>2600</v>
      </c>
      <c r="E60" s="18"/>
      <c r="F60" s="19">
        <f t="shared" si="0"/>
        <v>0</v>
      </c>
      <c r="G60" s="19">
        <f t="shared" si="1"/>
        <v>0</v>
      </c>
      <c r="H60" s="19">
        <f t="shared" si="2"/>
        <v>0</v>
      </c>
      <c r="I60" s="20">
        <f t="shared" si="3"/>
        <v>0</v>
      </c>
      <c r="J60" s="21"/>
    </row>
    <row r="61" spans="1:10" s="3" customFormat="1" ht="38.25" x14ac:dyDescent="0.2">
      <c r="A61" s="16">
        <v>49</v>
      </c>
      <c r="B61" s="17" t="s">
        <v>15</v>
      </c>
      <c r="C61" s="17" t="s">
        <v>3</v>
      </c>
      <c r="D61" s="17">
        <v>200</v>
      </c>
      <c r="E61" s="18"/>
      <c r="F61" s="19">
        <f t="shared" si="0"/>
        <v>0</v>
      </c>
      <c r="G61" s="19">
        <f t="shared" si="1"/>
        <v>0</v>
      </c>
      <c r="H61" s="19">
        <f t="shared" si="2"/>
        <v>0</v>
      </c>
      <c r="I61" s="20">
        <f t="shared" si="3"/>
        <v>0</v>
      </c>
      <c r="J61" s="21"/>
    </row>
    <row r="62" spans="1:10" s="3" customFormat="1" x14ac:dyDescent="0.2">
      <c r="A62" s="16">
        <v>50</v>
      </c>
      <c r="B62" s="17" t="s">
        <v>65</v>
      </c>
      <c r="C62" s="17" t="s">
        <v>30</v>
      </c>
      <c r="D62" s="17">
        <v>20</v>
      </c>
      <c r="E62" s="18"/>
      <c r="F62" s="19">
        <f t="shared" si="0"/>
        <v>0</v>
      </c>
      <c r="G62" s="19">
        <f t="shared" si="1"/>
        <v>0</v>
      </c>
      <c r="H62" s="19">
        <f t="shared" si="2"/>
        <v>0</v>
      </c>
      <c r="I62" s="20">
        <f t="shared" si="3"/>
        <v>0</v>
      </c>
      <c r="J62" s="21"/>
    </row>
    <row r="63" spans="1:10" s="3" customFormat="1" x14ac:dyDescent="0.2">
      <c r="A63" s="16">
        <v>51</v>
      </c>
      <c r="B63" s="17" t="s">
        <v>66</v>
      </c>
      <c r="C63" s="17" t="s">
        <v>30</v>
      </c>
      <c r="D63" s="17">
        <v>10</v>
      </c>
      <c r="E63" s="18"/>
      <c r="F63" s="19">
        <f t="shared" si="0"/>
        <v>0</v>
      </c>
      <c r="G63" s="19">
        <f t="shared" si="1"/>
        <v>0</v>
      </c>
      <c r="H63" s="19">
        <f t="shared" si="2"/>
        <v>0</v>
      </c>
      <c r="I63" s="20">
        <f t="shared" si="3"/>
        <v>0</v>
      </c>
      <c r="J63" s="21"/>
    </row>
    <row r="64" spans="1:10" s="3" customFormat="1" ht="25.5" x14ac:dyDescent="0.2">
      <c r="A64" s="16">
        <v>52</v>
      </c>
      <c r="B64" s="17" t="s">
        <v>55</v>
      </c>
      <c r="C64" s="17" t="s">
        <v>3</v>
      </c>
      <c r="D64" s="17">
        <v>2</v>
      </c>
      <c r="E64" s="18"/>
      <c r="F64" s="19">
        <f t="shared" si="0"/>
        <v>0</v>
      </c>
      <c r="G64" s="19">
        <f t="shared" si="1"/>
        <v>0</v>
      </c>
      <c r="H64" s="19">
        <f t="shared" si="2"/>
        <v>0</v>
      </c>
      <c r="I64" s="20">
        <f t="shared" si="3"/>
        <v>0</v>
      </c>
      <c r="J64" s="21"/>
    </row>
    <row r="65" spans="1:10" s="3" customFormat="1" ht="38.25" x14ac:dyDescent="0.2">
      <c r="A65" s="16">
        <v>53</v>
      </c>
      <c r="B65" s="17" t="s">
        <v>72</v>
      </c>
      <c r="C65" s="17" t="s">
        <v>3</v>
      </c>
      <c r="D65" s="17">
        <v>25</v>
      </c>
      <c r="E65" s="18"/>
      <c r="F65" s="19">
        <f t="shared" si="0"/>
        <v>0</v>
      </c>
      <c r="G65" s="19">
        <f t="shared" si="1"/>
        <v>0</v>
      </c>
      <c r="H65" s="19">
        <f t="shared" si="2"/>
        <v>0</v>
      </c>
      <c r="I65" s="20">
        <f t="shared" si="3"/>
        <v>0</v>
      </c>
      <c r="J65" s="21"/>
    </row>
    <row r="66" spans="1:10" s="3" customFormat="1" ht="25.5" x14ac:dyDescent="0.2">
      <c r="A66" s="16">
        <v>54</v>
      </c>
      <c r="B66" s="17" t="s">
        <v>93</v>
      </c>
      <c r="C66" s="17" t="s">
        <v>3</v>
      </c>
      <c r="D66" s="17">
        <v>20</v>
      </c>
      <c r="E66" s="18"/>
      <c r="F66" s="19">
        <f t="shared" si="0"/>
        <v>0</v>
      </c>
      <c r="G66" s="19">
        <f t="shared" si="1"/>
        <v>0</v>
      </c>
      <c r="H66" s="19">
        <f t="shared" si="2"/>
        <v>0</v>
      </c>
      <c r="I66" s="20">
        <f t="shared" si="3"/>
        <v>0</v>
      </c>
      <c r="J66" s="21"/>
    </row>
    <row r="67" spans="1:10" s="3" customFormat="1" ht="25.5" x14ac:dyDescent="0.2">
      <c r="A67" s="16">
        <v>55</v>
      </c>
      <c r="B67" s="17" t="s">
        <v>17</v>
      </c>
      <c r="C67" s="17" t="s">
        <v>69</v>
      </c>
      <c r="D67" s="17">
        <v>2</v>
      </c>
      <c r="E67" s="18"/>
      <c r="F67" s="19">
        <f t="shared" si="0"/>
        <v>0</v>
      </c>
      <c r="G67" s="19">
        <f t="shared" si="1"/>
        <v>0</v>
      </c>
      <c r="H67" s="19">
        <f t="shared" si="2"/>
        <v>0</v>
      </c>
      <c r="I67" s="20">
        <f t="shared" si="3"/>
        <v>0</v>
      </c>
      <c r="J67" s="21"/>
    </row>
    <row r="68" spans="1:10" s="3" customFormat="1" ht="25.5" x14ac:dyDescent="0.2">
      <c r="A68" s="16">
        <v>56</v>
      </c>
      <c r="B68" s="17" t="s">
        <v>92</v>
      </c>
      <c r="C68" s="17" t="s">
        <v>3</v>
      </c>
      <c r="D68" s="17">
        <v>10</v>
      </c>
      <c r="E68" s="18"/>
      <c r="F68" s="19">
        <f t="shared" si="0"/>
        <v>0</v>
      </c>
      <c r="G68" s="19">
        <f t="shared" si="1"/>
        <v>0</v>
      </c>
      <c r="H68" s="19">
        <f t="shared" si="2"/>
        <v>0</v>
      </c>
      <c r="I68" s="20">
        <f t="shared" si="3"/>
        <v>0</v>
      </c>
      <c r="J68" s="21"/>
    </row>
    <row r="69" spans="1:10" s="3" customFormat="1" ht="29.25" customHeight="1" x14ac:dyDescent="0.2">
      <c r="A69" s="16">
        <v>57</v>
      </c>
      <c r="B69" s="17" t="s">
        <v>108</v>
      </c>
      <c r="C69" s="17" t="s">
        <v>3</v>
      </c>
      <c r="D69" s="17">
        <v>3</v>
      </c>
      <c r="E69" s="18"/>
      <c r="F69" s="19">
        <f t="shared" si="0"/>
        <v>0</v>
      </c>
      <c r="G69" s="19">
        <f t="shared" si="1"/>
        <v>0</v>
      </c>
      <c r="H69" s="19">
        <f t="shared" si="2"/>
        <v>0</v>
      </c>
      <c r="I69" s="20">
        <f t="shared" si="3"/>
        <v>0</v>
      </c>
      <c r="J69" s="21"/>
    </row>
    <row r="70" spans="1:10" s="3" customFormat="1" ht="25.5" x14ac:dyDescent="0.2">
      <c r="A70" s="16">
        <v>58</v>
      </c>
      <c r="B70" s="17" t="s">
        <v>96</v>
      </c>
      <c r="C70" s="17" t="s">
        <v>3</v>
      </c>
      <c r="D70" s="17">
        <v>5</v>
      </c>
      <c r="E70" s="18"/>
      <c r="F70" s="19">
        <f t="shared" si="0"/>
        <v>0</v>
      </c>
      <c r="G70" s="19">
        <f t="shared" si="1"/>
        <v>0</v>
      </c>
      <c r="H70" s="19">
        <f t="shared" si="2"/>
        <v>0</v>
      </c>
      <c r="I70" s="20">
        <f t="shared" si="3"/>
        <v>0</v>
      </c>
      <c r="J70" s="21"/>
    </row>
    <row r="71" spans="1:10" s="3" customFormat="1" ht="25.5" x14ac:dyDescent="0.2">
      <c r="A71" s="16">
        <v>59</v>
      </c>
      <c r="B71" s="17" t="s">
        <v>18</v>
      </c>
      <c r="C71" s="17" t="s">
        <v>30</v>
      </c>
      <c r="D71" s="17">
        <v>35</v>
      </c>
      <c r="E71" s="18"/>
      <c r="F71" s="19">
        <f t="shared" si="0"/>
        <v>0</v>
      </c>
      <c r="G71" s="19">
        <f t="shared" si="1"/>
        <v>0</v>
      </c>
      <c r="H71" s="19">
        <f t="shared" si="2"/>
        <v>0</v>
      </c>
      <c r="I71" s="20">
        <f t="shared" si="3"/>
        <v>0</v>
      </c>
      <c r="J71" s="21"/>
    </row>
    <row r="72" spans="1:10" s="3" customFormat="1" ht="60" customHeight="1" x14ac:dyDescent="0.2">
      <c r="A72" s="16">
        <v>60</v>
      </c>
      <c r="B72" s="17" t="s">
        <v>19</v>
      </c>
      <c r="C72" s="17" t="s">
        <v>30</v>
      </c>
      <c r="D72" s="17">
        <v>100</v>
      </c>
      <c r="E72" s="18"/>
      <c r="F72" s="19">
        <f t="shared" si="0"/>
        <v>0</v>
      </c>
      <c r="G72" s="19">
        <f t="shared" si="1"/>
        <v>0</v>
      </c>
      <c r="H72" s="19">
        <f t="shared" si="2"/>
        <v>0</v>
      </c>
      <c r="I72" s="20">
        <f t="shared" si="3"/>
        <v>0</v>
      </c>
      <c r="J72" s="21"/>
    </row>
    <row r="73" spans="1:10" s="3" customFormat="1" ht="38.25" x14ac:dyDescent="0.2">
      <c r="A73" s="16">
        <v>61</v>
      </c>
      <c r="B73" s="17" t="s">
        <v>20</v>
      </c>
      <c r="C73" s="17" t="s">
        <v>30</v>
      </c>
      <c r="D73" s="17">
        <v>750</v>
      </c>
      <c r="E73" s="18"/>
      <c r="F73" s="19">
        <f t="shared" si="0"/>
        <v>0</v>
      </c>
      <c r="G73" s="19">
        <f t="shared" si="1"/>
        <v>0</v>
      </c>
      <c r="H73" s="19">
        <f t="shared" si="2"/>
        <v>0</v>
      </c>
      <c r="I73" s="20">
        <f t="shared" si="3"/>
        <v>0</v>
      </c>
      <c r="J73" s="21"/>
    </row>
    <row r="74" spans="1:10" s="3" customFormat="1" ht="38.25" x14ac:dyDescent="0.2">
      <c r="A74" s="16">
        <v>62</v>
      </c>
      <c r="B74" s="17" t="s">
        <v>21</v>
      </c>
      <c r="C74" s="17" t="s">
        <v>30</v>
      </c>
      <c r="D74" s="17">
        <v>16</v>
      </c>
      <c r="E74" s="18"/>
      <c r="F74" s="19">
        <f t="shared" si="0"/>
        <v>0</v>
      </c>
      <c r="G74" s="19">
        <f t="shared" si="1"/>
        <v>0</v>
      </c>
      <c r="H74" s="19">
        <f t="shared" si="2"/>
        <v>0</v>
      </c>
      <c r="I74" s="20">
        <f t="shared" si="3"/>
        <v>0</v>
      </c>
      <c r="J74" s="21"/>
    </row>
    <row r="75" spans="1:10" s="3" customFormat="1" ht="51" x14ac:dyDescent="0.2">
      <c r="A75" s="16">
        <v>63</v>
      </c>
      <c r="B75" s="17" t="s">
        <v>23</v>
      </c>
      <c r="C75" s="17" t="s">
        <v>30</v>
      </c>
      <c r="D75" s="17">
        <v>400</v>
      </c>
      <c r="E75" s="18"/>
      <c r="F75" s="19">
        <f t="shared" si="0"/>
        <v>0</v>
      </c>
      <c r="G75" s="19">
        <f t="shared" si="1"/>
        <v>0</v>
      </c>
      <c r="H75" s="19">
        <f t="shared" si="2"/>
        <v>0</v>
      </c>
      <c r="I75" s="20">
        <f t="shared" si="3"/>
        <v>0</v>
      </c>
      <c r="J75" s="21"/>
    </row>
    <row r="76" spans="1:10" s="3" customFormat="1" ht="38.25" x14ac:dyDescent="0.2">
      <c r="A76" s="16">
        <v>64</v>
      </c>
      <c r="B76" s="17" t="s">
        <v>22</v>
      </c>
      <c r="C76" s="17" t="s">
        <v>30</v>
      </c>
      <c r="D76" s="17">
        <v>50</v>
      </c>
      <c r="E76" s="18"/>
      <c r="F76" s="19">
        <f t="shared" si="0"/>
        <v>0</v>
      </c>
      <c r="G76" s="19">
        <f t="shared" si="1"/>
        <v>0</v>
      </c>
      <c r="H76" s="19">
        <f t="shared" si="2"/>
        <v>0</v>
      </c>
      <c r="I76" s="20">
        <f t="shared" si="3"/>
        <v>0</v>
      </c>
      <c r="J76" s="21"/>
    </row>
    <row r="77" spans="1:10" s="3" customFormat="1" ht="25.5" x14ac:dyDescent="0.2">
      <c r="A77" s="16">
        <v>65</v>
      </c>
      <c r="B77" s="17" t="s">
        <v>63</v>
      </c>
      <c r="C77" s="17" t="s">
        <v>3</v>
      </c>
      <c r="D77" s="17">
        <v>80</v>
      </c>
      <c r="E77" s="18"/>
      <c r="F77" s="19">
        <f t="shared" si="0"/>
        <v>0</v>
      </c>
      <c r="G77" s="19">
        <f t="shared" si="1"/>
        <v>0</v>
      </c>
      <c r="H77" s="19">
        <f t="shared" si="2"/>
        <v>0</v>
      </c>
      <c r="I77" s="20">
        <f t="shared" si="3"/>
        <v>0</v>
      </c>
      <c r="J77" s="21"/>
    </row>
    <row r="78" spans="1:10" s="3" customFormat="1" ht="25.5" x14ac:dyDescent="0.2">
      <c r="A78" s="16">
        <v>66</v>
      </c>
      <c r="B78" s="17" t="s">
        <v>24</v>
      </c>
      <c r="C78" s="17" t="s">
        <v>3</v>
      </c>
      <c r="D78" s="17">
        <v>20</v>
      </c>
      <c r="E78" s="18"/>
      <c r="F78" s="19">
        <f t="shared" si="0"/>
        <v>0</v>
      </c>
      <c r="G78" s="19">
        <f t="shared" si="1"/>
        <v>0</v>
      </c>
      <c r="H78" s="19">
        <f t="shared" si="2"/>
        <v>0</v>
      </c>
      <c r="I78" s="20">
        <f t="shared" si="3"/>
        <v>0</v>
      </c>
      <c r="J78" s="21"/>
    </row>
    <row r="79" spans="1:10" s="3" customFormat="1" ht="25.5" x14ac:dyDescent="0.2">
      <c r="A79" s="16">
        <v>67</v>
      </c>
      <c r="B79" s="17" t="s">
        <v>25</v>
      </c>
      <c r="C79" s="17" t="s">
        <v>3</v>
      </c>
      <c r="D79" s="17">
        <v>5</v>
      </c>
      <c r="E79" s="18"/>
      <c r="F79" s="19">
        <f t="shared" ref="F79:F106" si="4">E79*1.23</f>
        <v>0</v>
      </c>
      <c r="G79" s="19">
        <f t="shared" ref="G79:G106" si="5">I79/1.23</f>
        <v>0</v>
      </c>
      <c r="H79" s="19">
        <f t="shared" ref="H79:H106" si="6">I79-G79</f>
        <v>0</v>
      </c>
      <c r="I79" s="20">
        <f t="shared" ref="I79:I106" si="7">F79*D79</f>
        <v>0</v>
      </c>
      <c r="J79" s="21"/>
    </row>
    <row r="80" spans="1:10" s="3" customFormat="1" x14ac:dyDescent="0.2">
      <c r="A80" s="16">
        <v>68</v>
      </c>
      <c r="B80" s="17" t="s">
        <v>26</v>
      </c>
      <c r="C80" s="17" t="s">
        <v>30</v>
      </c>
      <c r="D80" s="17">
        <v>20</v>
      </c>
      <c r="E80" s="18"/>
      <c r="F80" s="19">
        <f t="shared" si="4"/>
        <v>0</v>
      </c>
      <c r="G80" s="19">
        <f t="shared" si="5"/>
        <v>0</v>
      </c>
      <c r="H80" s="19">
        <f t="shared" si="6"/>
        <v>0</v>
      </c>
      <c r="I80" s="20">
        <f t="shared" si="7"/>
        <v>0</v>
      </c>
      <c r="J80" s="21"/>
    </row>
    <row r="81" spans="1:10" s="3" customFormat="1" x14ac:dyDescent="0.2">
      <c r="A81" s="16">
        <v>69</v>
      </c>
      <c r="B81" s="17" t="s">
        <v>89</v>
      </c>
      <c r="C81" s="17" t="s">
        <v>30</v>
      </c>
      <c r="D81" s="17">
        <v>65</v>
      </c>
      <c r="E81" s="18"/>
      <c r="F81" s="19">
        <f t="shared" si="4"/>
        <v>0</v>
      </c>
      <c r="G81" s="19">
        <f t="shared" si="5"/>
        <v>0</v>
      </c>
      <c r="H81" s="19">
        <f t="shared" si="6"/>
        <v>0</v>
      </c>
      <c r="I81" s="20">
        <f t="shared" si="7"/>
        <v>0</v>
      </c>
      <c r="J81" s="21"/>
    </row>
    <row r="82" spans="1:10" s="3" customFormat="1" ht="25.5" x14ac:dyDescent="0.2">
      <c r="A82" s="16">
        <v>70</v>
      </c>
      <c r="B82" s="17" t="s">
        <v>90</v>
      </c>
      <c r="C82" s="17" t="s">
        <v>27</v>
      </c>
      <c r="D82" s="17">
        <v>5</v>
      </c>
      <c r="E82" s="18"/>
      <c r="F82" s="19">
        <f t="shared" si="4"/>
        <v>0</v>
      </c>
      <c r="G82" s="19">
        <f t="shared" si="5"/>
        <v>0</v>
      </c>
      <c r="H82" s="19">
        <f t="shared" si="6"/>
        <v>0</v>
      </c>
      <c r="I82" s="20">
        <f t="shared" si="7"/>
        <v>0</v>
      </c>
      <c r="J82" s="21"/>
    </row>
    <row r="83" spans="1:10" s="3" customFormat="1" ht="44.25" customHeight="1" x14ac:dyDescent="0.2">
      <c r="A83" s="16">
        <v>71</v>
      </c>
      <c r="B83" s="17" t="s">
        <v>125</v>
      </c>
      <c r="C83" s="17" t="s">
        <v>30</v>
      </c>
      <c r="D83" s="17">
        <v>100</v>
      </c>
      <c r="E83" s="18"/>
      <c r="F83" s="19">
        <f t="shared" si="4"/>
        <v>0</v>
      </c>
      <c r="G83" s="19">
        <f t="shared" si="5"/>
        <v>0</v>
      </c>
      <c r="H83" s="19">
        <f t="shared" si="6"/>
        <v>0</v>
      </c>
      <c r="I83" s="20">
        <f t="shared" si="7"/>
        <v>0</v>
      </c>
      <c r="J83" s="21"/>
    </row>
    <row r="84" spans="1:10" s="3" customFormat="1" ht="25.5" x14ac:dyDescent="0.2">
      <c r="A84" s="16">
        <v>72</v>
      </c>
      <c r="B84" s="17" t="s">
        <v>28</v>
      </c>
      <c r="C84" s="17" t="s">
        <v>30</v>
      </c>
      <c r="D84" s="17">
        <v>60</v>
      </c>
      <c r="E84" s="18"/>
      <c r="F84" s="19">
        <f t="shared" si="4"/>
        <v>0</v>
      </c>
      <c r="G84" s="19">
        <f t="shared" si="5"/>
        <v>0</v>
      </c>
      <c r="H84" s="19">
        <f t="shared" si="6"/>
        <v>0</v>
      </c>
      <c r="I84" s="20">
        <f t="shared" si="7"/>
        <v>0</v>
      </c>
      <c r="J84" s="21"/>
    </row>
    <row r="85" spans="1:10" s="3" customFormat="1" ht="38.25" x14ac:dyDescent="0.2">
      <c r="A85" s="16">
        <v>73</v>
      </c>
      <c r="B85" s="17" t="s">
        <v>49</v>
      </c>
      <c r="C85" s="17" t="s">
        <v>30</v>
      </c>
      <c r="D85" s="17">
        <v>350</v>
      </c>
      <c r="E85" s="18"/>
      <c r="F85" s="19">
        <f t="shared" si="4"/>
        <v>0</v>
      </c>
      <c r="G85" s="19">
        <f t="shared" si="5"/>
        <v>0</v>
      </c>
      <c r="H85" s="19">
        <f t="shared" si="6"/>
        <v>0</v>
      </c>
      <c r="I85" s="20">
        <f t="shared" si="7"/>
        <v>0</v>
      </c>
      <c r="J85" s="21"/>
    </row>
    <row r="86" spans="1:10" s="3" customFormat="1" ht="51" x14ac:dyDescent="0.2">
      <c r="A86" s="16">
        <v>74</v>
      </c>
      <c r="B86" s="17" t="s">
        <v>50</v>
      </c>
      <c r="C86" s="17" t="s">
        <v>30</v>
      </c>
      <c r="D86" s="17">
        <v>80</v>
      </c>
      <c r="E86" s="18"/>
      <c r="F86" s="19">
        <f t="shared" si="4"/>
        <v>0</v>
      </c>
      <c r="G86" s="19">
        <f t="shared" si="5"/>
        <v>0</v>
      </c>
      <c r="H86" s="19">
        <f t="shared" si="6"/>
        <v>0</v>
      </c>
      <c r="I86" s="20">
        <f t="shared" si="7"/>
        <v>0</v>
      </c>
      <c r="J86" s="21"/>
    </row>
    <row r="87" spans="1:10" s="3" customFormat="1" ht="38.25" x14ac:dyDescent="0.2">
      <c r="A87" s="16">
        <v>75</v>
      </c>
      <c r="B87" s="17" t="s">
        <v>29</v>
      </c>
      <c r="C87" s="17" t="s">
        <v>30</v>
      </c>
      <c r="D87" s="17">
        <v>10</v>
      </c>
      <c r="E87" s="18"/>
      <c r="F87" s="19">
        <f t="shared" si="4"/>
        <v>0</v>
      </c>
      <c r="G87" s="19">
        <f t="shared" si="5"/>
        <v>0</v>
      </c>
      <c r="H87" s="19">
        <f t="shared" si="6"/>
        <v>0</v>
      </c>
      <c r="I87" s="20">
        <f t="shared" si="7"/>
        <v>0</v>
      </c>
      <c r="J87" s="21"/>
    </row>
    <row r="88" spans="1:10" s="3" customFormat="1" x14ac:dyDescent="0.2">
      <c r="A88" s="16">
        <v>76</v>
      </c>
      <c r="B88" s="17" t="s">
        <v>46</v>
      </c>
      <c r="C88" s="17" t="s">
        <v>30</v>
      </c>
      <c r="D88" s="17">
        <v>60</v>
      </c>
      <c r="E88" s="18"/>
      <c r="F88" s="19">
        <f t="shared" si="4"/>
        <v>0</v>
      </c>
      <c r="G88" s="19">
        <f t="shared" si="5"/>
        <v>0</v>
      </c>
      <c r="H88" s="19">
        <f t="shared" si="6"/>
        <v>0</v>
      </c>
      <c r="I88" s="20">
        <f t="shared" si="7"/>
        <v>0</v>
      </c>
      <c r="J88" s="21"/>
    </row>
    <row r="89" spans="1:10" s="3" customFormat="1" ht="63.75" x14ac:dyDescent="0.2">
      <c r="A89" s="16">
        <v>77</v>
      </c>
      <c r="B89" s="17" t="s">
        <v>94</v>
      </c>
      <c r="C89" s="17" t="s">
        <v>30</v>
      </c>
      <c r="D89" s="17">
        <v>50</v>
      </c>
      <c r="E89" s="18"/>
      <c r="F89" s="19">
        <f t="shared" si="4"/>
        <v>0</v>
      </c>
      <c r="G89" s="19">
        <f t="shared" si="5"/>
        <v>0</v>
      </c>
      <c r="H89" s="19">
        <f t="shared" si="6"/>
        <v>0</v>
      </c>
      <c r="I89" s="20">
        <f t="shared" si="7"/>
        <v>0</v>
      </c>
      <c r="J89" s="21"/>
    </row>
    <row r="90" spans="1:10" s="3" customFormat="1" ht="25.5" x14ac:dyDescent="0.2">
      <c r="A90" s="16">
        <v>78</v>
      </c>
      <c r="B90" s="22" t="s">
        <v>31</v>
      </c>
      <c r="C90" s="17" t="s">
        <v>3</v>
      </c>
      <c r="D90" s="17">
        <v>10</v>
      </c>
      <c r="E90" s="18"/>
      <c r="F90" s="19">
        <f t="shared" si="4"/>
        <v>0</v>
      </c>
      <c r="G90" s="19">
        <f t="shared" si="5"/>
        <v>0</v>
      </c>
      <c r="H90" s="19">
        <f t="shared" si="6"/>
        <v>0</v>
      </c>
      <c r="I90" s="20">
        <f t="shared" si="7"/>
        <v>0</v>
      </c>
      <c r="J90" s="21"/>
    </row>
    <row r="91" spans="1:10" s="3" customFormat="1" ht="25.5" x14ac:dyDescent="0.2">
      <c r="A91" s="16">
        <v>79</v>
      </c>
      <c r="B91" s="17" t="s">
        <v>32</v>
      </c>
      <c r="C91" s="17" t="s">
        <v>30</v>
      </c>
      <c r="D91" s="17">
        <v>5</v>
      </c>
      <c r="E91" s="18"/>
      <c r="F91" s="19">
        <f t="shared" si="4"/>
        <v>0</v>
      </c>
      <c r="G91" s="19">
        <f t="shared" si="5"/>
        <v>0</v>
      </c>
      <c r="H91" s="19">
        <f t="shared" si="6"/>
        <v>0</v>
      </c>
      <c r="I91" s="20">
        <f t="shared" si="7"/>
        <v>0</v>
      </c>
      <c r="J91" s="21"/>
    </row>
    <row r="92" spans="1:10" s="3" customFormat="1" ht="25.5" x14ac:dyDescent="0.2">
      <c r="A92" s="16">
        <v>80</v>
      </c>
      <c r="B92" s="17" t="s">
        <v>33</v>
      </c>
      <c r="C92" s="17" t="s">
        <v>30</v>
      </c>
      <c r="D92" s="17">
        <v>5</v>
      </c>
      <c r="E92" s="18"/>
      <c r="F92" s="19">
        <f t="shared" si="4"/>
        <v>0</v>
      </c>
      <c r="G92" s="19">
        <f t="shared" si="5"/>
        <v>0</v>
      </c>
      <c r="H92" s="19">
        <f t="shared" si="6"/>
        <v>0</v>
      </c>
      <c r="I92" s="20">
        <f t="shared" si="7"/>
        <v>0</v>
      </c>
      <c r="J92" s="21"/>
    </row>
    <row r="93" spans="1:10" s="3" customFormat="1" ht="25.5" x14ac:dyDescent="0.2">
      <c r="A93" s="16">
        <v>81</v>
      </c>
      <c r="B93" s="17" t="s">
        <v>34</v>
      </c>
      <c r="C93" s="17" t="s">
        <v>30</v>
      </c>
      <c r="D93" s="17">
        <v>10</v>
      </c>
      <c r="E93" s="18"/>
      <c r="F93" s="19">
        <f t="shared" si="4"/>
        <v>0</v>
      </c>
      <c r="G93" s="19">
        <f t="shared" si="5"/>
        <v>0</v>
      </c>
      <c r="H93" s="19">
        <f t="shared" si="6"/>
        <v>0</v>
      </c>
      <c r="I93" s="20">
        <f t="shared" si="7"/>
        <v>0</v>
      </c>
      <c r="J93" s="21"/>
    </row>
    <row r="94" spans="1:10" s="3" customFormat="1" x14ac:dyDescent="0.2">
      <c r="A94" s="16">
        <v>82</v>
      </c>
      <c r="B94" s="17" t="s">
        <v>78</v>
      </c>
      <c r="C94" s="17" t="s">
        <v>3</v>
      </c>
      <c r="D94" s="17">
        <v>100</v>
      </c>
      <c r="E94" s="18"/>
      <c r="F94" s="19">
        <f t="shared" si="4"/>
        <v>0</v>
      </c>
      <c r="G94" s="19">
        <f t="shared" si="5"/>
        <v>0</v>
      </c>
      <c r="H94" s="19">
        <f t="shared" si="6"/>
        <v>0</v>
      </c>
      <c r="I94" s="20">
        <f t="shared" si="7"/>
        <v>0</v>
      </c>
      <c r="J94" s="21"/>
    </row>
    <row r="95" spans="1:10" s="3" customFormat="1" ht="25.5" x14ac:dyDescent="0.2">
      <c r="A95" s="16">
        <v>83</v>
      </c>
      <c r="B95" s="17" t="s">
        <v>51</v>
      </c>
      <c r="C95" s="17" t="s">
        <v>30</v>
      </c>
      <c r="D95" s="17">
        <v>60</v>
      </c>
      <c r="E95" s="18"/>
      <c r="F95" s="19">
        <f t="shared" si="4"/>
        <v>0</v>
      </c>
      <c r="G95" s="19">
        <f t="shared" si="5"/>
        <v>0</v>
      </c>
      <c r="H95" s="19">
        <f t="shared" si="6"/>
        <v>0</v>
      </c>
      <c r="I95" s="20">
        <f t="shared" si="7"/>
        <v>0</v>
      </c>
      <c r="J95" s="21"/>
    </row>
    <row r="96" spans="1:10" s="3" customFormat="1" x14ac:dyDescent="0.2">
      <c r="A96" s="16">
        <v>84</v>
      </c>
      <c r="B96" s="17" t="s">
        <v>79</v>
      </c>
      <c r="C96" s="17" t="s">
        <v>30</v>
      </c>
      <c r="D96" s="17">
        <v>5</v>
      </c>
      <c r="E96" s="18"/>
      <c r="F96" s="19">
        <f t="shared" si="4"/>
        <v>0</v>
      </c>
      <c r="G96" s="19">
        <f t="shared" si="5"/>
        <v>0</v>
      </c>
      <c r="H96" s="19">
        <f t="shared" si="6"/>
        <v>0</v>
      </c>
      <c r="I96" s="20">
        <f t="shared" si="7"/>
        <v>0</v>
      </c>
      <c r="J96" s="21"/>
    </row>
    <row r="97" spans="1:10" s="3" customFormat="1" x14ac:dyDescent="0.2">
      <c r="A97" s="16">
        <v>85</v>
      </c>
      <c r="B97" s="17" t="s">
        <v>80</v>
      </c>
      <c r="C97" s="17" t="s">
        <v>30</v>
      </c>
      <c r="D97" s="17">
        <v>5</v>
      </c>
      <c r="E97" s="18"/>
      <c r="F97" s="19">
        <f t="shared" si="4"/>
        <v>0</v>
      </c>
      <c r="G97" s="19">
        <f t="shared" si="5"/>
        <v>0</v>
      </c>
      <c r="H97" s="19">
        <f t="shared" si="6"/>
        <v>0</v>
      </c>
      <c r="I97" s="20">
        <f t="shared" si="7"/>
        <v>0</v>
      </c>
      <c r="J97" s="21"/>
    </row>
    <row r="98" spans="1:10" s="3" customFormat="1" ht="25.5" x14ac:dyDescent="0.2">
      <c r="A98" s="16">
        <v>86</v>
      </c>
      <c r="B98" s="17" t="s">
        <v>41</v>
      </c>
      <c r="C98" s="17" t="s">
        <v>30</v>
      </c>
      <c r="D98" s="17">
        <v>50</v>
      </c>
      <c r="E98" s="18"/>
      <c r="F98" s="19">
        <f t="shared" si="4"/>
        <v>0</v>
      </c>
      <c r="G98" s="19">
        <f t="shared" si="5"/>
        <v>0</v>
      </c>
      <c r="H98" s="19">
        <f t="shared" si="6"/>
        <v>0</v>
      </c>
      <c r="I98" s="20">
        <f t="shared" si="7"/>
        <v>0</v>
      </c>
      <c r="J98" s="21"/>
    </row>
    <row r="99" spans="1:10" s="3" customFormat="1" ht="51" x14ac:dyDescent="0.2">
      <c r="A99" s="16">
        <v>87</v>
      </c>
      <c r="B99" s="17" t="s">
        <v>35</v>
      </c>
      <c r="C99" s="17" t="s">
        <v>30</v>
      </c>
      <c r="D99" s="17">
        <v>60</v>
      </c>
      <c r="E99" s="18"/>
      <c r="F99" s="19">
        <f t="shared" si="4"/>
        <v>0</v>
      </c>
      <c r="G99" s="19">
        <f t="shared" si="5"/>
        <v>0</v>
      </c>
      <c r="H99" s="19">
        <f t="shared" si="6"/>
        <v>0</v>
      </c>
      <c r="I99" s="20">
        <f t="shared" si="7"/>
        <v>0</v>
      </c>
      <c r="J99" s="21"/>
    </row>
    <row r="100" spans="1:10" s="3" customFormat="1" ht="38.25" x14ac:dyDescent="0.2">
      <c r="A100" s="16">
        <v>88</v>
      </c>
      <c r="B100" s="17" t="s">
        <v>36</v>
      </c>
      <c r="C100" s="17" t="s">
        <v>30</v>
      </c>
      <c r="D100" s="17">
        <v>5</v>
      </c>
      <c r="E100" s="18"/>
      <c r="F100" s="19">
        <f t="shared" si="4"/>
        <v>0</v>
      </c>
      <c r="G100" s="19">
        <f t="shared" si="5"/>
        <v>0</v>
      </c>
      <c r="H100" s="19">
        <f t="shared" si="6"/>
        <v>0</v>
      </c>
      <c r="I100" s="20">
        <f t="shared" si="7"/>
        <v>0</v>
      </c>
      <c r="J100" s="21"/>
    </row>
    <row r="101" spans="1:10" s="3" customFormat="1" x14ac:dyDescent="0.2">
      <c r="A101" s="16">
        <v>89</v>
      </c>
      <c r="B101" s="17" t="s">
        <v>43</v>
      </c>
      <c r="C101" s="17" t="s">
        <v>3</v>
      </c>
      <c r="D101" s="17">
        <v>10</v>
      </c>
      <c r="E101" s="18"/>
      <c r="F101" s="19">
        <f t="shared" si="4"/>
        <v>0</v>
      </c>
      <c r="G101" s="19">
        <f t="shared" si="5"/>
        <v>0</v>
      </c>
      <c r="H101" s="19">
        <f t="shared" si="6"/>
        <v>0</v>
      </c>
      <c r="I101" s="20">
        <f t="shared" si="7"/>
        <v>0</v>
      </c>
      <c r="J101" s="21"/>
    </row>
    <row r="102" spans="1:10" s="3" customFormat="1" x14ac:dyDescent="0.2">
      <c r="A102" s="16">
        <v>90</v>
      </c>
      <c r="B102" s="17" t="s">
        <v>70</v>
      </c>
      <c r="C102" s="17" t="s">
        <v>3</v>
      </c>
      <c r="D102" s="17">
        <v>15</v>
      </c>
      <c r="E102" s="18"/>
      <c r="F102" s="19">
        <f t="shared" si="4"/>
        <v>0</v>
      </c>
      <c r="G102" s="19">
        <f t="shared" si="5"/>
        <v>0</v>
      </c>
      <c r="H102" s="19">
        <f t="shared" si="6"/>
        <v>0</v>
      </c>
      <c r="I102" s="20">
        <f t="shared" si="7"/>
        <v>0</v>
      </c>
      <c r="J102" s="21"/>
    </row>
    <row r="103" spans="1:10" s="3" customFormat="1" x14ac:dyDescent="0.2">
      <c r="A103" s="16">
        <v>91</v>
      </c>
      <c r="B103" s="17" t="s">
        <v>37</v>
      </c>
      <c r="C103" s="17" t="s">
        <v>3</v>
      </c>
      <c r="D103" s="17">
        <v>3</v>
      </c>
      <c r="E103" s="18"/>
      <c r="F103" s="19">
        <f t="shared" si="4"/>
        <v>0</v>
      </c>
      <c r="G103" s="19">
        <f t="shared" si="5"/>
        <v>0</v>
      </c>
      <c r="H103" s="19">
        <f t="shared" si="6"/>
        <v>0</v>
      </c>
      <c r="I103" s="20">
        <f t="shared" si="7"/>
        <v>0</v>
      </c>
      <c r="J103" s="21"/>
    </row>
    <row r="104" spans="1:10" x14ac:dyDescent="0.2">
      <c r="A104" s="16">
        <v>92</v>
      </c>
      <c r="B104" s="17" t="s">
        <v>126</v>
      </c>
      <c r="C104" s="17" t="s">
        <v>3</v>
      </c>
      <c r="D104" s="17">
        <v>400</v>
      </c>
      <c r="E104" s="18"/>
      <c r="F104" s="19">
        <f t="shared" si="4"/>
        <v>0</v>
      </c>
      <c r="G104" s="19">
        <f t="shared" si="5"/>
        <v>0</v>
      </c>
      <c r="H104" s="19">
        <f t="shared" si="6"/>
        <v>0</v>
      </c>
      <c r="I104" s="20">
        <f t="shared" si="7"/>
        <v>0</v>
      </c>
      <c r="J104" s="21"/>
    </row>
    <row r="105" spans="1:10" x14ac:dyDescent="0.2">
      <c r="A105" s="16">
        <v>93</v>
      </c>
      <c r="B105" s="17" t="s">
        <v>61</v>
      </c>
      <c r="C105" s="17" t="s">
        <v>3</v>
      </c>
      <c r="D105" s="17">
        <v>3</v>
      </c>
      <c r="E105" s="18"/>
      <c r="F105" s="19">
        <f t="shared" si="4"/>
        <v>0</v>
      </c>
      <c r="G105" s="19">
        <f t="shared" si="5"/>
        <v>0</v>
      </c>
      <c r="H105" s="19">
        <f t="shared" si="6"/>
        <v>0</v>
      </c>
      <c r="I105" s="20">
        <f t="shared" si="7"/>
        <v>0</v>
      </c>
      <c r="J105" s="21"/>
    </row>
    <row r="106" spans="1:10" x14ac:dyDescent="0.2">
      <c r="A106" s="16">
        <v>94</v>
      </c>
      <c r="B106" s="17" t="s">
        <v>62</v>
      </c>
      <c r="C106" s="17" t="s">
        <v>3</v>
      </c>
      <c r="D106" s="17">
        <v>10</v>
      </c>
      <c r="E106" s="18"/>
      <c r="F106" s="19">
        <f t="shared" si="4"/>
        <v>0</v>
      </c>
      <c r="G106" s="19">
        <f t="shared" si="5"/>
        <v>0</v>
      </c>
      <c r="H106" s="19">
        <f t="shared" si="6"/>
        <v>0</v>
      </c>
      <c r="I106" s="20">
        <f t="shared" si="7"/>
        <v>0</v>
      </c>
      <c r="J106" s="21"/>
    </row>
    <row r="107" spans="1:10" s="4" customFormat="1" ht="15.75" x14ac:dyDescent="0.2">
      <c r="A107" s="23"/>
      <c r="B107" s="24"/>
      <c r="C107" s="24"/>
      <c r="D107" s="24"/>
      <c r="E107" s="24"/>
      <c r="F107" s="25" t="s">
        <v>56</v>
      </c>
      <c r="G107" s="26">
        <f>SUM(G13:G106)</f>
        <v>0</v>
      </c>
      <c r="H107" s="26">
        <f>SUM(H13:H106)</f>
        <v>0</v>
      </c>
      <c r="I107" s="26">
        <f>SUM(I13:I106)</f>
        <v>0</v>
      </c>
      <c r="J107" s="27" t="s">
        <v>118</v>
      </c>
    </row>
    <row r="108" spans="1:10" s="4" customFormat="1" ht="11.25" x14ac:dyDescent="0.2">
      <c r="A108" s="28"/>
      <c r="B108" s="29"/>
      <c r="C108" s="28"/>
      <c r="D108" s="28"/>
      <c r="E108" s="28"/>
      <c r="F108" s="30"/>
      <c r="G108" s="31"/>
      <c r="H108" s="31"/>
      <c r="I108" s="29"/>
      <c r="J108" s="29"/>
    </row>
    <row r="109" spans="1:10" x14ac:dyDescent="0.2">
      <c r="A109" s="32"/>
      <c r="B109" s="33"/>
      <c r="C109" s="32"/>
      <c r="D109" s="32"/>
      <c r="E109" s="32"/>
      <c r="F109" s="33"/>
      <c r="G109" s="32"/>
      <c r="H109" s="33"/>
      <c r="I109" s="33"/>
      <c r="J109" s="33"/>
    </row>
    <row r="110" spans="1:10" x14ac:dyDescent="0.2">
      <c r="A110" s="32"/>
      <c r="B110" s="33"/>
      <c r="C110" s="32"/>
      <c r="D110" s="32"/>
      <c r="E110" s="32"/>
      <c r="F110" s="33"/>
      <c r="G110" s="32"/>
      <c r="H110" s="33"/>
      <c r="I110" s="33"/>
      <c r="J110" s="33"/>
    </row>
    <row r="111" spans="1:10" x14ac:dyDescent="0.2">
      <c r="A111" s="32"/>
      <c r="B111" s="33" t="s">
        <v>120</v>
      </c>
      <c r="C111" s="32"/>
      <c r="D111" s="32"/>
      <c r="E111" s="32"/>
      <c r="F111" s="33"/>
      <c r="G111" s="32"/>
      <c r="H111" s="33"/>
      <c r="I111" s="33"/>
      <c r="J111" s="33"/>
    </row>
    <row r="112" spans="1:10" x14ac:dyDescent="0.2">
      <c r="A112" s="32"/>
      <c r="B112" s="33"/>
      <c r="C112" s="32"/>
      <c r="D112" s="32"/>
      <c r="E112" s="32"/>
      <c r="F112" s="33"/>
      <c r="G112" s="32"/>
      <c r="H112" s="33"/>
      <c r="I112" s="33"/>
      <c r="J112" s="33"/>
    </row>
    <row r="113" spans="1:10" ht="15.75" x14ac:dyDescent="0.25">
      <c r="A113" s="32"/>
      <c r="B113" s="33"/>
      <c r="C113" s="32"/>
      <c r="D113" s="32"/>
      <c r="E113" s="32"/>
      <c r="F113" s="33"/>
      <c r="G113" s="32" t="s">
        <v>151</v>
      </c>
      <c r="H113" s="34"/>
      <c r="I113" s="33"/>
      <c r="J113" s="33"/>
    </row>
    <row r="114" spans="1:10" ht="15.75" x14ac:dyDescent="0.25">
      <c r="A114" s="35"/>
      <c r="B114" s="33"/>
      <c r="C114" s="35"/>
      <c r="D114" s="35"/>
      <c r="E114" s="35"/>
      <c r="F114" s="1"/>
      <c r="G114" s="36" t="s">
        <v>147</v>
      </c>
      <c r="H114" s="37"/>
      <c r="I114" s="1"/>
      <c r="J114" s="33"/>
    </row>
    <row r="115" spans="1:10" x14ac:dyDescent="0.2">
      <c r="A115" s="32"/>
      <c r="B115" s="33"/>
      <c r="C115" s="32"/>
      <c r="D115" s="32"/>
      <c r="E115" s="32"/>
      <c r="F115" s="33"/>
      <c r="G115" s="32"/>
      <c r="H115" s="33"/>
      <c r="I115" s="33"/>
      <c r="J115" s="33"/>
    </row>
  </sheetData>
  <mergeCells count="2">
    <mergeCell ref="G108:H108"/>
    <mergeCell ref="A8:I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7"/>
  <sheetViews>
    <sheetView zoomScaleNormal="100" workbookViewId="0">
      <selection activeCell="A2" sqref="A2:J19"/>
    </sheetView>
  </sheetViews>
  <sheetFormatPr defaultRowHeight="12.75" x14ac:dyDescent="0.2"/>
  <cols>
    <col min="1" max="1" width="5.7109375" style="2" customWidth="1"/>
    <col min="2" max="2" width="31.42578125" customWidth="1"/>
    <col min="3" max="4" width="12.85546875" style="2" customWidth="1"/>
    <col min="5" max="5" width="12.85546875" customWidth="1"/>
    <col min="6" max="6" width="12.85546875" style="2" customWidth="1"/>
    <col min="7" max="8" width="12.85546875" customWidth="1"/>
    <col min="9" max="9" width="11.28515625" customWidth="1"/>
  </cols>
  <sheetData>
    <row r="2" spans="1:10" x14ac:dyDescent="0.2">
      <c r="A2" s="38"/>
      <c r="B2" s="39" t="s">
        <v>139</v>
      </c>
      <c r="C2" s="38"/>
      <c r="D2" s="38"/>
      <c r="E2" s="38"/>
      <c r="F2" s="39"/>
      <c r="G2" s="38"/>
      <c r="H2" s="39"/>
      <c r="I2" s="39"/>
      <c r="J2" s="39"/>
    </row>
    <row r="3" spans="1:10" x14ac:dyDescent="0.2">
      <c r="A3" s="38"/>
      <c r="B3" s="39" t="s">
        <v>140</v>
      </c>
      <c r="C3" s="38"/>
      <c r="D3" s="38"/>
      <c r="E3" s="38"/>
      <c r="F3" s="39"/>
      <c r="G3" s="38"/>
      <c r="H3" s="39"/>
      <c r="I3" s="39"/>
      <c r="J3" s="39"/>
    </row>
    <row r="4" spans="1:10" x14ac:dyDescent="0.2">
      <c r="A4" s="38"/>
      <c r="B4" s="39"/>
      <c r="C4" s="38"/>
      <c r="D4" s="38"/>
      <c r="E4" s="38"/>
      <c r="F4" s="39"/>
      <c r="G4" s="39" t="s">
        <v>150</v>
      </c>
      <c r="H4" s="39"/>
      <c r="I4" s="39"/>
      <c r="J4" s="39"/>
    </row>
    <row r="5" spans="1:10" ht="15.75" x14ac:dyDescent="0.25">
      <c r="A5" s="38"/>
      <c r="B5" s="41" t="s">
        <v>138</v>
      </c>
      <c r="C5" s="40"/>
      <c r="D5" s="40"/>
      <c r="E5" s="40"/>
      <c r="F5" s="42"/>
      <c r="G5" s="39" t="s">
        <v>137</v>
      </c>
      <c r="H5" s="39"/>
      <c r="I5" s="39"/>
      <c r="J5" s="39"/>
    </row>
    <row r="6" spans="1:10" ht="15.75" customHeight="1" x14ac:dyDescent="0.2">
      <c r="A6" s="38"/>
      <c r="B6" s="39"/>
      <c r="C6" s="38"/>
      <c r="D6" s="38"/>
      <c r="E6" s="39"/>
      <c r="F6" s="15"/>
      <c r="G6" s="15"/>
      <c r="H6" s="15"/>
      <c r="I6" s="39"/>
      <c r="J6" s="39"/>
    </row>
    <row r="7" spans="1:10" ht="15.75" x14ac:dyDescent="0.25">
      <c r="A7" s="43" t="s">
        <v>135</v>
      </c>
      <c r="B7" s="43"/>
      <c r="C7" s="43"/>
      <c r="D7" s="43"/>
      <c r="E7" s="43"/>
      <c r="F7" s="43"/>
      <c r="G7" s="43"/>
      <c r="H7" s="43"/>
      <c r="I7" s="39"/>
      <c r="J7" s="39"/>
    </row>
    <row r="8" spans="1:10" ht="15" customHeight="1" x14ac:dyDescent="0.25">
      <c r="A8" s="44"/>
      <c r="B8" s="44"/>
      <c r="C8" s="44"/>
      <c r="D8" s="44"/>
      <c r="E8" s="44"/>
      <c r="F8" s="44"/>
      <c r="G8" s="44"/>
      <c r="H8" s="44"/>
      <c r="I8" s="39"/>
      <c r="J8" s="39"/>
    </row>
    <row r="9" spans="1:10" ht="15" customHeight="1" x14ac:dyDescent="0.25">
      <c r="A9" s="60" t="s">
        <v>105</v>
      </c>
      <c r="B9" s="60"/>
      <c r="C9" s="44"/>
      <c r="D9" s="44"/>
      <c r="E9" s="44"/>
      <c r="F9" s="44"/>
      <c r="G9" s="44"/>
      <c r="H9" s="44"/>
      <c r="I9" s="39"/>
      <c r="J9" s="39"/>
    </row>
    <row r="10" spans="1:10" ht="31.5" x14ac:dyDescent="0.2">
      <c r="A10" s="46" t="s">
        <v>98</v>
      </c>
      <c r="B10" s="46" t="s">
        <v>0</v>
      </c>
      <c r="C10" s="46" t="s">
        <v>1</v>
      </c>
      <c r="D10" s="47" t="s">
        <v>101</v>
      </c>
      <c r="E10" s="46" t="s">
        <v>58</v>
      </c>
      <c r="F10" s="46" t="s">
        <v>57</v>
      </c>
      <c r="G10" s="46" t="s">
        <v>59</v>
      </c>
      <c r="H10" s="48" t="s">
        <v>60</v>
      </c>
      <c r="I10" s="61" t="s">
        <v>123</v>
      </c>
      <c r="J10" s="39"/>
    </row>
    <row r="11" spans="1:10" s="10" customFormat="1" ht="19.5" customHeight="1" x14ac:dyDescent="0.15">
      <c r="A11" s="62">
        <v>1</v>
      </c>
      <c r="B11" s="62">
        <v>2</v>
      </c>
      <c r="C11" s="62">
        <v>3</v>
      </c>
      <c r="D11" s="62">
        <v>4</v>
      </c>
      <c r="E11" s="62">
        <v>5</v>
      </c>
      <c r="F11" s="62">
        <v>6</v>
      </c>
      <c r="G11" s="62">
        <v>7</v>
      </c>
      <c r="H11" s="63">
        <v>8</v>
      </c>
      <c r="I11" s="64">
        <v>9</v>
      </c>
      <c r="J11" s="65"/>
    </row>
    <row r="12" spans="1:10" s="4" customFormat="1" ht="25.5" x14ac:dyDescent="0.2">
      <c r="A12" s="66">
        <v>1</v>
      </c>
      <c r="B12" s="67" t="s">
        <v>152</v>
      </c>
      <c r="C12" s="67" t="s">
        <v>68</v>
      </c>
      <c r="D12" s="68">
        <v>200</v>
      </c>
      <c r="E12" s="69"/>
      <c r="F12" s="69">
        <f>H12/1.23</f>
        <v>0</v>
      </c>
      <c r="G12" s="70">
        <f>H12-F12</f>
        <v>0</v>
      </c>
      <c r="H12" s="71">
        <f>E12*D12</f>
        <v>0</v>
      </c>
      <c r="I12" s="72"/>
      <c r="J12" s="73"/>
    </row>
    <row r="13" spans="1:10" s="4" customFormat="1" x14ac:dyDescent="0.2">
      <c r="A13" s="74"/>
      <c r="B13" s="75"/>
      <c r="C13" s="75"/>
      <c r="D13" s="75"/>
      <c r="E13" s="76" t="s">
        <v>56</v>
      </c>
      <c r="F13" s="77">
        <f>SUM(F12:F12)</f>
        <v>0</v>
      </c>
      <c r="G13" s="77">
        <f>SUM(G12:G12)</f>
        <v>0</v>
      </c>
      <c r="H13" s="78">
        <f>SUM(H12:H12)</f>
        <v>0</v>
      </c>
      <c r="I13" s="79" t="s">
        <v>118</v>
      </c>
      <c r="J13" s="73"/>
    </row>
    <row r="14" spans="1:10" s="4" customFormat="1" ht="11.25" x14ac:dyDescent="0.2">
      <c r="A14" s="80"/>
      <c r="B14" s="73"/>
      <c r="C14" s="80"/>
      <c r="D14" s="80"/>
      <c r="E14" s="81"/>
      <c r="F14" s="81"/>
      <c r="G14" s="81"/>
      <c r="H14" s="73"/>
      <c r="I14" s="73"/>
      <c r="J14" s="73"/>
    </row>
    <row r="15" spans="1:10" s="4" customFormat="1" ht="11.25" x14ac:dyDescent="0.2">
      <c r="A15" s="80"/>
      <c r="B15" s="73"/>
      <c r="C15" s="80"/>
      <c r="D15" s="80"/>
      <c r="E15" s="81"/>
      <c r="F15" s="82"/>
      <c r="G15" s="82"/>
      <c r="H15" s="73"/>
      <c r="I15" s="73"/>
      <c r="J15" s="73"/>
    </row>
    <row r="16" spans="1:10" x14ac:dyDescent="0.2">
      <c r="A16" s="38"/>
      <c r="B16" s="39"/>
      <c r="C16" s="38"/>
      <c r="D16" s="38"/>
      <c r="E16" s="39"/>
      <c r="F16" s="38"/>
      <c r="G16" s="39"/>
      <c r="H16" s="39"/>
      <c r="I16" s="39"/>
      <c r="J16" s="39"/>
    </row>
    <row r="17" spans="1:10" x14ac:dyDescent="0.2">
      <c r="A17" s="38"/>
      <c r="B17" s="39" t="s">
        <v>120</v>
      </c>
      <c r="C17" s="38"/>
      <c r="D17" s="38"/>
      <c r="E17" s="39"/>
      <c r="F17" s="38"/>
      <c r="G17" s="39"/>
      <c r="H17" s="39"/>
      <c r="I17" s="39"/>
      <c r="J17" s="39"/>
    </row>
    <row r="18" spans="1:10" x14ac:dyDescent="0.2">
      <c r="A18" s="38"/>
      <c r="B18" s="39"/>
      <c r="C18" s="38"/>
      <c r="D18" s="38"/>
      <c r="E18" s="39"/>
      <c r="F18" s="38" t="s">
        <v>141</v>
      </c>
      <c r="G18" s="39"/>
      <c r="H18" s="39"/>
      <c r="I18" s="39"/>
      <c r="J18" s="39"/>
    </row>
    <row r="19" spans="1:10" x14ac:dyDescent="0.2">
      <c r="A19" s="38"/>
      <c r="B19" s="39"/>
      <c r="C19" s="38"/>
      <c r="D19" s="38"/>
      <c r="E19" s="39" t="s">
        <v>143</v>
      </c>
      <c r="F19" s="38"/>
      <c r="G19" s="39"/>
      <c r="H19" s="39"/>
      <c r="I19" s="39"/>
      <c r="J19" s="39"/>
    </row>
    <row r="20" spans="1:10" ht="15.75" x14ac:dyDescent="0.25">
      <c r="G20" s="11"/>
    </row>
    <row r="21" spans="1:10" ht="15.75" x14ac:dyDescent="0.25">
      <c r="A21" s="7"/>
      <c r="B21" s="6"/>
      <c r="C21" s="7"/>
      <c r="D21" s="7"/>
      <c r="E21" s="8"/>
      <c r="F21" s="9"/>
      <c r="G21" s="5"/>
      <c r="H21" s="1"/>
    </row>
    <row r="27" spans="1:10" x14ac:dyDescent="0.2">
      <c r="H27" s="13"/>
    </row>
  </sheetData>
  <mergeCells count="4">
    <mergeCell ref="F6:H6"/>
    <mergeCell ref="A7:H7"/>
    <mergeCell ref="F15:G15"/>
    <mergeCell ref="A9:B9"/>
  </mergeCells>
  <pageMargins left="0.74803149606299213" right="0.74803149606299213" top="0.98425196850393704" bottom="0.98425196850393704" header="0.51181102362204722" footer="0.51181102362204722"/>
  <pageSetup paperSize="9"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4"/>
  <sheetViews>
    <sheetView workbookViewId="0">
      <selection activeCell="A2" sqref="A2:J21"/>
    </sheetView>
  </sheetViews>
  <sheetFormatPr defaultRowHeight="12.75" x14ac:dyDescent="0.2"/>
  <cols>
    <col min="1" max="1" width="4.28515625" customWidth="1"/>
    <col min="2" max="2" width="28.7109375" customWidth="1"/>
    <col min="3" max="3" width="7.28515625" bestFit="1" customWidth="1"/>
    <col min="4" max="4" width="9.42578125" bestFit="1" customWidth="1"/>
    <col min="5" max="5" width="8.42578125" customWidth="1"/>
    <col min="6" max="6" width="11.140625" customWidth="1"/>
    <col min="7" max="7" width="9.85546875" customWidth="1"/>
    <col min="8" max="8" width="12" customWidth="1"/>
    <col min="9" max="9" width="11" customWidth="1"/>
  </cols>
  <sheetData>
    <row r="2" spans="1:10" x14ac:dyDescent="0.2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">
      <c r="A3" s="39"/>
      <c r="B3" s="39" t="s">
        <v>144</v>
      </c>
      <c r="C3" s="39"/>
      <c r="D3" s="39"/>
      <c r="E3" s="39"/>
      <c r="F3" s="39"/>
      <c r="G3" s="39"/>
      <c r="H3" s="39"/>
      <c r="I3" s="39"/>
      <c r="J3" s="39"/>
    </row>
    <row r="4" spans="1:10" x14ac:dyDescent="0.2">
      <c r="A4" s="39"/>
      <c r="B4" s="39" t="s">
        <v>140</v>
      </c>
      <c r="C4" s="39"/>
      <c r="D4" s="39"/>
      <c r="E4" s="39"/>
      <c r="F4" s="39"/>
      <c r="G4" s="39"/>
      <c r="H4" s="39" t="s">
        <v>145</v>
      </c>
      <c r="I4" s="39"/>
      <c r="J4" s="39"/>
    </row>
    <row r="5" spans="1:10" x14ac:dyDescent="0.2">
      <c r="A5" s="39"/>
      <c r="B5" s="39"/>
      <c r="C5" s="39"/>
      <c r="D5" s="39"/>
      <c r="E5" s="39"/>
      <c r="F5" s="39"/>
      <c r="G5" s="39"/>
      <c r="H5" s="39" t="s">
        <v>137</v>
      </c>
      <c r="I5" s="39"/>
      <c r="J5" s="39"/>
    </row>
    <row r="6" spans="1:10" x14ac:dyDescent="0.2">
      <c r="A6" s="38"/>
      <c r="B6" s="39"/>
      <c r="C6" s="38"/>
      <c r="D6" s="38"/>
      <c r="E6" s="39"/>
      <c r="F6" s="15"/>
      <c r="G6" s="15"/>
      <c r="H6" s="15"/>
      <c r="I6" s="39"/>
      <c r="J6" s="39"/>
    </row>
    <row r="7" spans="1:10" ht="15.75" x14ac:dyDescent="0.25">
      <c r="A7" s="40"/>
      <c r="B7" s="39" t="s">
        <v>138</v>
      </c>
      <c r="C7" s="40"/>
      <c r="D7" s="40"/>
      <c r="E7" s="42"/>
      <c r="F7" s="15"/>
      <c r="G7" s="15"/>
      <c r="H7" s="15"/>
      <c r="I7" s="39"/>
      <c r="J7" s="39"/>
    </row>
    <row r="8" spans="1:10" ht="15.75" x14ac:dyDescent="0.25">
      <c r="A8" s="43"/>
      <c r="B8" s="43"/>
      <c r="C8" s="43"/>
      <c r="D8" s="43"/>
      <c r="E8" s="43"/>
      <c r="F8" s="43"/>
      <c r="G8" s="43"/>
      <c r="H8" s="43"/>
      <c r="I8" s="39"/>
      <c r="J8" s="39"/>
    </row>
    <row r="9" spans="1:10" ht="15.75" x14ac:dyDescent="0.25">
      <c r="A9" s="43" t="s">
        <v>135</v>
      </c>
      <c r="B9" s="43"/>
      <c r="C9" s="43"/>
      <c r="D9" s="43"/>
      <c r="E9" s="43"/>
      <c r="F9" s="43"/>
      <c r="G9" s="43"/>
      <c r="H9" s="43"/>
      <c r="I9" s="39"/>
      <c r="J9" s="39"/>
    </row>
    <row r="10" spans="1:10" ht="15.75" x14ac:dyDescent="0.25">
      <c r="A10" s="44"/>
      <c r="B10" s="44"/>
      <c r="C10" s="44"/>
      <c r="D10" s="44"/>
      <c r="E10" s="44"/>
      <c r="F10" s="44"/>
      <c r="G10" s="44"/>
      <c r="H10" s="44"/>
      <c r="I10" s="39"/>
      <c r="J10" s="39"/>
    </row>
    <row r="11" spans="1:10" ht="15.75" x14ac:dyDescent="0.25">
      <c r="A11" s="60" t="s">
        <v>104</v>
      </c>
      <c r="B11" s="60"/>
      <c r="C11" s="44"/>
      <c r="D11" s="44"/>
      <c r="E11" s="44"/>
      <c r="F11" s="44"/>
      <c r="G11" s="44"/>
      <c r="H11" s="44"/>
      <c r="I11" s="39"/>
      <c r="J11" s="39"/>
    </row>
    <row r="12" spans="1:10" ht="47.25" x14ac:dyDescent="0.2">
      <c r="A12" s="46" t="s">
        <v>98</v>
      </c>
      <c r="B12" s="46" t="s">
        <v>0</v>
      </c>
      <c r="C12" s="46" t="s">
        <v>1</v>
      </c>
      <c r="D12" s="47" t="s">
        <v>101</v>
      </c>
      <c r="E12" s="46" t="s">
        <v>58</v>
      </c>
      <c r="F12" s="46" t="s">
        <v>57</v>
      </c>
      <c r="G12" s="46" t="s">
        <v>59</v>
      </c>
      <c r="H12" s="48" t="s">
        <v>60</v>
      </c>
      <c r="I12" s="47" t="s">
        <v>124</v>
      </c>
      <c r="J12" s="39"/>
    </row>
    <row r="13" spans="1:10" x14ac:dyDescent="0.2">
      <c r="A13" s="62">
        <v>1</v>
      </c>
      <c r="B13" s="83">
        <v>2</v>
      </c>
      <c r="C13" s="62">
        <v>3</v>
      </c>
      <c r="D13" s="83">
        <v>4</v>
      </c>
      <c r="E13" s="62">
        <v>5</v>
      </c>
      <c r="F13" s="83">
        <v>6</v>
      </c>
      <c r="G13" s="62">
        <v>7</v>
      </c>
      <c r="H13" s="84">
        <v>8</v>
      </c>
      <c r="I13" s="64">
        <v>9</v>
      </c>
      <c r="J13" s="39"/>
    </row>
    <row r="14" spans="1:10" ht="75" x14ac:dyDescent="0.2">
      <c r="A14" s="85">
        <v>1</v>
      </c>
      <c r="B14" s="86" t="s">
        <v>102</v>
      </c>
      <c r="C14" s="87" t="s">
        <v>30</v>
      </c>
      <c r="D14" s="68">
        <v>5000</v>
      </c>
      <c r="E14" s="69"/>
      <c r="F14" s="69">
        <f>H14/1.23</f>
        <v>0</v>
      </c>
      <c r="G14" s="70">
        <f>H14-F14</f>
        <v>0</v>
      </c>
      <c r="H14" s="71">
        <f>E14*D14</f>
        <v>0</v>
      </c>
      <c r="I14" s="59"/>
      <c r="J14" s="39"/>
    </row>
    <row r="15" spans="1:10" x14ac:dyDescent="0.2">
      <c r="A15" s="74"/>
      <c r="B15" s="75"/>
      <c r="C15" s="75"/>
      <c r="D15" s="88"/>
      <c r="E15" s="89" t="s">
        <v>56</v>
      </c>
      <c r="F15" s="77">
        <f>SUM(F14:F14)</f>
        <v>0</v>
      </c>
      <c r="G15" s="77">
        <f>SUM(G14:G14)</f>
        <v>0</v>
      </c>
      <c r="H15" s="77">
        <f>SUM(H14:H14)</f>
        <v>0</v>
      </c>
      <c r="I15" s="90" t="s">
        <v>118</v>
      </c>
      <c r="J15" s="39"/>
    </row>
    <row r="16" spans="1:10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2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2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2" x14ac:dyDescent="0.2">
      <c r="A19" s="39"/>
      <c r="B19" s="39" t="s">
        <v>120</v>
      </c>
      <c r="C19" s="39"/>
      <c r="D19" s="39"/>
      <c r="E19" s="39"/>
      <c r="F19" s="39"/>
      <c r="G19" s="39"/>
      <c r="H19" s="39"/>
      <c r="I19" s="39"/>
      <c r="J19" s="39"/>
    </row>
    <row r="20" spans="1:12" x14ac:dyDescent="0.2">
      <c r="A20" s="39"/>
      <c r="B20" s="39"/>
      <c r="C20" s="39"/>
      <c r="D20" s="39"/>
      <c r="E20" s="39"/>
      <c r="F20" s="39"/>
      <c r="G20" s="39" t="s">
        <v>146</v>
      </c>
      <c r="H20" s="39"/>
      <c r="I20" s="39"/>
      <c r="J20" s="39"/>
    </row>
    <row r="21" spans="1:12" x14ac:dyDescent="0.2">
      <c r="A21" s="39"/>
      <c r="B21" s="39"/>
      <c r="C21" s="39"/>
      <c r="D21" s="39"/>
      <c r="E21" s="39"/>
      <c r="F21" s="39"/>
      <c r="G21" s="39" t="s">
        <v>147</v>
      </c>
      <c r="H21" s="39"/>
      <c r="I21" s="39"/>
      <c r="J21" s="39"/>
    </row>
    <row r="24" spans="1:12" ht="15" x14ac:dyDescent="0.2">
      <c r="L24" s="12"/>
    </row>
  </sheetData>
  <mergeCells count="4">
    <mergeCell ref="F6:H7"/>
    <mergeCell ref="A8:H8"/>
    <mergeCell ref="A9:H9"/>
    <mergeCell ref="A11:B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3"/>
  <sheetViews>
    <sheetView tabSelected="1" workbookViewId="0">
      <selection activeCell="A2" sqref="A2:H23"/>
    </sheetView>
  </sheetViews>
  <sheetFormatPr defaultRowHeight="12.75" x14ac:dyDescent="0.2"/>
  <cols>
    <col min="1" max="1" width="5.7109375" customWidth="1"/>
    <col min="2" max="2" width="38" customWidth="1"/>
    <col min="4" max="4" width="10.7109375" customWidth="1"/>
    <col min="5" max="5" width="11.7109375" customWidth="1"/>
    <col min="6" max="6" width="12" customWidth="1"/>
    <col min="7" max="7" width="13.5703125" customWidth="1"/>
    <col min="8" max="8" width="11.42578125" customWidth="1"/>
  </cols>
  <sheetData>
    <row r="2" spans="1:8" x14ac:dyDescent="0.2">
      <c r="A2" s="39"/>
      <c r="B2" s="39" t="s">
        <v>139</v>
      </c>
      <c r="C2" s="38"/>
      <c r="D2" s="38"/>
      <c r="E2" s="38"/>
      <c r="F2" s="39"/>
      <c r="G2" s="38"/>
      <c r="H2" s="39"/>
    </row>
    <row r="3" spans="1:8" x14ac:dyDescent="0.2">
      <c r="A3" s="39"/>
      <c r="B3" s="39" t="s">
        <v>140</v>
      </c>
      <c r="C3" s="38"/>
      <c r="D3" s="38"/>
      <c r="E3" s="38"/>
      <c r="F3" s="39"/>
      <c r="G3" s="38"/>
      <c r="H3" s="39"/>
    </row>
    <row r="4" spans="1:8" x14ac:dyDescent="0.2">
      <c r="A4" s="39"/>
      <c r="B4" s="39"/>
      <c r="C4" s="38"/>
      <c r="D4" s="38"/>
      <c r="E4" s="38"/>
      <c r="F4" s="39"/>
      <c r="G4" s="39" t="s">
        <v>149</v>
      </c>
      <c r="H4" s="39"/>
    </row>
    <row r="5" spans="1:8" ht="15.75" x14ac:dyDescent="0.25">
      <c r="A5" s="39"/>
      <c r="B5" s="41" t="s">
        <v>138</v>
      </c>
      <c r="C5" s="40"/>
      <c r="D5" s="40"/>
      <c r="E5" s="40"/>
      <c r="F5" s="42"/>
      <c r="G5" s="39" t="s">
        <v>137</v>
      </c>
      <c r="H5" s="39"/>
    </row>
    <row r="6" spans="1:8" x14ac:dyDescent="0.2">
      <c r="A6" s="39"/>
      <c r="B6" s="39"/>
      <c r="C6" s="38"/>
      <c r="D6" s="38"/>
      <c r="E6" s="39"/>
      <c r="F6" s="15"/>
      <c r="G6" s="15"/>
      <c r="H6" s="15"/>
    </row>
    <row r="7" spans="1:8" x14ac:dyDescent="0.2">
      <c r="A7" s="39"/>
      <c r="B7" s="39"/>
      <c r="C7" s="39"/>
      <c r="D7" s="39"/>
      <c r="E7" s="39"/>
      <c r="F7" s="39"/>
      <c r="G7" s="39"/>
      <c r="H7" s="39"/>
    </row>
    <row r="8" spans="1:8" x14ac:dyDescent="0.2">
      <c r="A8" s="38"/>
      <c r="B8" s="39"/>
      <c r="C8" s="39"/>
      <c r="D8" s="39"/>
      <c r="E8" s="39"/>
      <c r="F8" s="91"/>
      <c r="G8" s="91"/>
      <c r="H8" s="91"/>
    </row>
    <row r="9" spans="1:8" ht="15" x14ac:dyDescent="0.2">
      <c r="A9" s="92" t="s">
        <v>135</v>
      </c>
      <c r="B9" s="92"/>
      <c r="C9" s="92"/>
      <c r="D9" s="92"/>
      <c r="E9" s="92"/>
      <c r="F9" s="92"/>
      <c r="G9" s="92"/>
      <c r="H9" s="92"/>
    </row>
    <row r="10" spans="1:8" ht="15.75" x14ac:dyDescent="0.2">
      <c r="A10" s="93"/>
      <c r="B10" s="93"/>
      <c r="C10" s="93"/>
      <c r="D10" s="93"/>
      <c r="E10" s="93"/>
      <c r="F10" s="93"/>
      <c r="G10" s="93"/>
      <c r="H10" s="93"/>
    </row>
    <row r="11" spans="1:8" ht="15" x14ac:dyDescent="0.2">
      <c r="A11" s="94" t="s">
        <v>148</v>
      </c>
      <c r="B11" s="94"/>
      <c r="C11" s="94"/>
      <c r="D11" s="94"/>
      <c r="E11" s="94"/>
      <c r="F11" s="94"/>
      <c r="G11" s="94"/>
      <c r="H11" s="94"/>
    </row>
    <row r="12" spans="1:8" ht="37.5" x14ac:dyDescent="0.2">
      <c r="A12" s="95" t="s">
        <v>110</v>
      </c>
      <c r="B12" s="96" t="s">
        <v>0</v>
      </c>
      <c r="C12" s="97" t="s">
        <v>1</v>
      </c>
      <c r="D12" s="97" t="s">
        <v>111</v>
      </c>
      <c r="E12" s="97" t="s">
        <v>112</v>
      </c>
      <c r="F12" s="97" t="s">
        <v>113</v>
      </c>
      <c r="G12" s="97" t="s">
        <v>114</v>
      </c>
      <c r="H12" s="97" t="s">
        <v>122</v>
      </c>
    </row>
    <row r="13" spans="1:8" ht="46.5" customHeight="1" x14ac:dyDescent="0.2">
      <c r="A13" s="98" t="s">
        <v>115</v>
      </c>
      <c r="B13" s="99" t="s">
        <v>127</v>
      </c>
      <c r="C13" s="98" t="s">
        <v>116</v>
      </c>
      <c r="D13" s="100">
        <v>16000</v>
      </c>
      <c r="E13" s="101"/>
      <c r="F13" s="102">
        <f>D13*E13</f>
        <v>0</v>
      </c>
      <c r="G13" s="102">
        <f>F13*1.23</f>
        <v>0</v>
      </c>
      <c r="H13" s="103"/>
    </row>
    <row r="14" spans="1:8" ht="98.25" customHeight="1" x14ac:dyDescent="0.2">
      <c r="A14" s="98" t="s">
        <v>128</v>
      </c>
      <c r="B14" s="104" t="s">
        <v>129</v>
      </c>
      <c r="C14" s="98" t="s">
        <v>30</v>
      </c>
      <c r="D14" s="100">
        <v>2000</v>
      </c>
      <c r="E14" s="101"/>
      <c r="F14" s="102">
        <f>D14*E14</f>
        <v>0</v>
      </c>
      <c r="G14" s="102">
        <f>F14*1.23</f>
        <v>0</v>
      </c>
      <c r="H14" s="103"/>
    </row>
    <row r="15" spans="1:8" ht="15.75" thickBot="1" x14ac:dyDescent="0.3">
      <c r="A15" s="105" t="s">
        <v>117</v>
      </c>
      <c r="B15" s="106"/>
      <c r="C15" s="106"/>
      <c r="D15" s="106"/>
      <c r="E15" s="107"/>
      <c r="F15" s="108">
        <f>SUM(F13:F14)</f>
        <v>0</v>
      </c>
      <c r="G15" s="109">
        <f>SUM(G13:G14)</f>
        <v>0</v>
      </c>
      <c r="H15" s="110" t="s">
        <v>118</v>
      </c>
    </row>
    <row r="16" spans="1:8" x14ac:dyDescent="0.2">
      <c r="A16" s="39"/>
      <c r="B16" s="39"/>
      <c r="C16" s="39"/>
      <c r="D16" s="39"/>
      <c r="E16" s="39"/>
      <c r="F16" s="39"/>
      <c r="G16" s="39"/>
      <c r="H16" s="39"/>
    </row>
    <row r="17" spans="1:8" x14ac:dyDescent="0.2">
      <c r="A17" s="39"/>
      <c r="B17" s="39"/>
      <c r="C17" s="39"/>
      <c r="D17" s="39"/>
      <c r="E17" s="39"/>
      <c r="F17" s="39"/>
      <c r="G17" s="39"/>
      <c r="H17" s="39"/>
    </row>
    <row r="18" spans="1:8" x14ac:dyDescent="0.2">
      <c r="A18" s="39"/>
      <c r="B18" s="39"/>
      <c r="C18" s="39"/>
      <c r="D18" s="39"/>
      <c r="E18" s="39"/>
      <c r="F18" s="39"/>
      <c r="G18" s="39"/>
      <c r="H18" s="39"/>
    </row>
    <row r="19" spans="1:8" x14ac:dyDescent="0.2">
      <c r="A19" s="39"/>
      <c r="B19" s="39" t="s">
        <v>120</v>
      </c>
      <c r="C19" s="39"/>
      <c r="D19" s="39"/>
      <c r="E19" s="39"/>
      <c r="F19" s="39"/>
      <c r="G19" s="39"/>
      <c r="H19" s="39"/>
    </row>
    <row r="20" spans="1:8" x14ac:dyDescent="0.2">
      <c r="A20" s="39"/>
      <c r="B20" s="39"/>
      <c r="C20" s="39"/>
      <c r="D20" s="39"/>
      <c r="E20" s="39"/>
      <c r="F20" s="39"/>
      <c r="G20" s="39"/>
      <c r="H20" s="39"/>
    </row>
    <row r="21" spans="1:8" x14ac:dyDescent="0.2">
      <c r="A21" s="39"/>
      <c r="B21" s="39"/>
      <c r="C21" s="39"/>
      <c r="D21" s="39"/>
      <c r="E21" s="39"/>
      <c r="F21" s="39" t="s">
        <v>146</v>
      </c>
      <c r="G21" s="39"/>
      <c r="H21" s="39"/>
    </row>
    <row r="22" spans="1:8" x14ac:dyDescent="0.2">
      <c r="A22" s="39"/>
      <c r="B22" s="39"/>
      <c r="C22" s="39"/>
      <c r="D22" s="39"/>
      <c r="E22" s="39"/>
      <c r="F22" s="39" t="s">
        <v>142</v>
      </c>
      <c r="G22" s="39"/>
      <c r="H22" s="39"/>
    </row>
    <row r="23" spans="1:8" x14ac:dyDescent="0.2">
      <c r="A23" s="39"/>
      <c r="B23" s="39"/>
      <c r="C23" s="39"/>
      <c r="D23" s="39"/>
      <c r="E23" s="39"/>
      <c r="F23" s="39"/>
      <c r="G23" s="39"/>
      <c r="H23" s="39"/>
    </row>
  </sheetData>
  <mergeCells count="5">
    <mergeCell ref="A9:H9"/>
    <mergeCell ref="A10:H10"/>
    <mergeCell ref="A11:H11"/>
    <mergeCell ref="A15:E15"/>
    <mergeCell ref="F6:H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Pakiet nr 1 </vt:lpstr>
      <vt:lpstr>Pakiet nr 2</vt:lpstr>
      <vt:lpstr>Pakiet nr 3</vt:lpstr>
      <vt:lpstr>Pakiet nr 4</vt:lpstr>
      <vt:lpstr>'Pakiet nr 1 '!Tytuły_wydruku</vt:lpstr>
      <vt:lpstr>'Pakiet nr 2'!Tytuły_wydruku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Samodzielny Publiczny Zakład Opieki Zdrowotnej w Szamo</cp:lastModifiedBy>
  <cp:lastPrinted>2025-01-28T09:23:51Z</cp:lastPrinted>
  <dcterms:created xsi:type="dcterms:W3CDTF">2014-01-03T07:20:31Z</dcterms:created>
  <dcterms:modified xsi:type="dcterms:W3CDTF">2025-02-04T11:04:14Z</dcterms:modified>
</cp:coreProperties>
</file>