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kmspzoo-my.sharepoint.com/personal/k_kaluza_pkmspzoo_onmicrosoft_com/Documents/Pulpit/części/"/>
    </mc:Choice>
  </mc:AlternateContent>
  <xr:revisionPtr revIDLastSave="542" documentId="13_ncr:1_{A35BA8B1-1573-46E2-B192-7B7CC9B031DA}" xr6:coauthVersionLast="47" xr6:coauthVersionMax="47" xr10:uidLastSave="{0C636F94-8EA8-4428-B0CA-40063195FF2D}"/>
  <bookViews>
    <workbookView xWindow="-120" yWindow="-120" windowWidth="38640" windowHeight="21240" xr2:uid="{52C69F67-F486-4336-8FD5-3BE72D56154B}"/>
  </bookViews>
  <sheets>
    <sheet name="Zadanie 1" sheetId="1" r:id="rId1"/>
  </sheets>
  <definedNames>
    <definedName name="_xlnm._FilterDatabase" localSheetId="0" hidden="1">'Zadanie 1'!$A$10:$M$41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M47" i="1"/>
  <c r="L47" i="1"/>
  <c r="J29" i="1"/>
  <c r="J13" i="1"/>
  <c r="J34" i="1"/>
  <c r="J35" i="1"/>
  <c r="J38" i="1"/>
  <c r="J39" i="1"/>
  <c r="J43" i="1"/>
  <c r="J18" i="1"/>
  <c r="J45" i="1"/>
  <c r="J46" i="1"/>
  <c r="J41" i="1"/>
  <c r="J15" i="1"/>
  <c r="J14" i="1"/>
  <c r="J33" i="1"/>
  <c r="J26" i="1"/>
  <c r="J19" i="1"/>
  <c r="J24" i="1"/>
  <c r="J36" i="1"/>
  <c r="J42" i="1"/>
  <c r="J44" i="1"/>
  <c r="J37" i="1"/>
  <c r="J32" i="1"/>
  <c r="J22" i="1"/>
  <c r="J16" i="1"/>
  <c r="J31" i="1"/>
  <c r="J12" i="1"/>
  <c r="J40" i="1"/>
  <c r="J21" i="1"/>
  <c r="J20" i="1"/>
  <c r="J17" i="1"/>
  <c r="J23" i="1"/>
  <c r="J25" i="1"/>
  <c r="J28" i="1"/>
  <c r="J30" i="1"/>
  <c r="J27" i="1"/>
</calcChain>
</file>

<file path=xl/sharedStrings.xml><?xml version="1.0" encoding="utf-8"?>
<sst xmlns="http://schemas.openxmlformats.org/spreadsheetml/2006/main" count="208" uniqueCount="128">
  <si>
    <t>L.P</t>
  </si>
  <si>
    <t>Jednostka</t>
  </si>
  <si>
    <t>Ilość</t>
  </si>
  <si>
    <t xml:space="preserve">Cena jednostkowa (zł) </t>
  </si>
  <si>
    <t>Wartość netto (zł)</t>
  </si>
  <si>
    <t>Wartość brutto (zł)</t>
  </si>
  <si>
    <t>Wartość VAT (zł)</t>
  </si>
  <si>
    <t>Stawka VAT (%)</t>
  </si>
  <si>
    <t>X</t>
  </si>
  <si>
    <t>Specyfikacja asortymentowo-ilościowo-cenowa</t>
  </si>
  <si>
    <t>10</t>
  </si>
  <si>
    <t>11</t>
  </si>
  <si>
    <t>Indeks</t>
  </si>
  <si>
    <t>Nazwa Indeksu</t>
  </si>
  <si>
    <t>Producent</t>
  </si>
  <si>
    <t>Stan minimalny dostępny od ręki</t>
  </si>
  <si>
    <t>szt</t>
  </si>
  <si>
    <t>1</t>
  </si>
  <si>
    <t>3</t>
  </si>
  <si>
    <t>6</t>
  </si>
  <si>
    <t>4</t>
  </si>
  <si>
    <t>2</t>
  </si>
  <si>
    <t>5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</si>
  <si>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</si>
  <si>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</si>
  <si>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</si>
  <si>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</si>
  <si>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</si>
  <si>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</si>
  <si>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</si>
  <si>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</si>
  <si>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</si>
  <si>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</si>
  <si>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</si>
  <si>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</si>
  <si>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</si>
  <si>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</si>
  <si>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</si>
  <si>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</si>
  <si>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</si>
  <si>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</si>
  <si>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</si>
  <si>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</si>
  <si>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</si>
  <si>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</si>
  <si>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</si>
  <si>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</si>
  <si>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</si>
  <si>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</si>
  <si>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</si>
  <si>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Numer katalogowy producenta</t>
  </si>
  <si>
    <t>Oznaczenie sprawy: 01/ZPS/PKMS/01/2025</t>
  </si>
  <si>
    <t xml:space="preserve"> </t>
  </si>
  <si>
    <t>Załącznik nr 1.3 do formularza ofertowego</t>
  </si>
  <si>
    <t>0553-1310-0200</t>
  </si>
  <si>
    <t>1062-6050-2310</t>
  </si>
  <si>
    <t>1064-2000-2410</t>
  </si>
  <si>
    <t>1065-9100-5210</t>
  </si>
  <si>
    <t>1133-1190-5500</t>
  </si>
  <si>
    <t>1733-8100-8320</t>
  </si>
  <si>
    <t>2000-1594-5120</t>
  </si>
  <si>
    <t>6253-0110-0110</t>
  </si>
  <si>
    <t>1065-9100-5110</t>
  </si>
  <si>
    <t>2000-1594-5130</t>
  </si>
  <si>
    <t>6293-2000-0610</t>
  </si>
  <si>
    <t>6262-2910-2710</t>
  </si>
  <si>
    <t>7171-2073-0800</t>
  </si>
  <si>
    <t>7172-2020-1400</t>
  </si>
  <si>
    <t>1067-6070-0910</t>
  </si>
  <si>
    <t>6268-2180-0700</t>
  </si>
  <si>
    <t>6268-2180-0800</t>
  </si>
  <si>
    <t>6268-2180-0810</t>
  </si>
  <si>
    <t>6294-0160-2300</t>
  </si>
  <si>
    <t>6293-0140-3520</t>
  </si>
  <si>
    <t>1067-9090-1310</t>
  </si>
  <si>
    <t>6293-0140-3510</t>
  </si>
  <si>
    <t>1529-4011-0910</t>
  </si>
  <si>
    <t>6295-4004-1710</t>
  </si>
  <si>
    <t>1529-1593-1702</t>
  </si>
  <si>
    <t>1529-4011-0610</t>
  </si>
  <si>
    <t>1529-4011-0710</t>
  </si>
  <si>
    <t>1064-1040-1210</t>
  </si>
  <si>
    <t>3605-8256-0020</t>
  </si>
  <si>
    <t>8125-1016-6360</t>
  </si>
  <si>
    <t>1529-4011-0810</t>
  </si>
  <si>
    <t>1771-4210-1450</t>
  </si>
  <si>
    <t>PANEL NADKOLA ISUZU 387032670201</t>
  </si>
  <si>
    <t>Czujnik poziomu paliwa Isuzu Citiport 387036705001</t>
  </si>
  <si>
    <t xml:space="preserve">Stabilizator tył Citiport  387021629001
</t>
  </si>
  <si>
    <t xml:space="preserve">PANEL LAMPY PRZÓD LH 387032675301
</t>
  </si>
  <si>
    <t>Odbojnik klapy Isuzu  387022659101</t>
  </si>
  <si>
    <t xml:space="preserve">Szyba czołowa ISUZU   387045468001
</t>
  </si>
  <si>
    <t>Zawias pokrywy silnika Isuzu  387028202301</t>
  </si>
  <si>
    <t xml:space="preserve">Zderzak narożnikowy przód lewy Isuzu 
 387032679301
</t>
  </si>
  <si>
    <t xml:space="preserve">Szyba czołowa Isuzu 387702232001
</t>
  </si>
  <si>
    <t>Pompa wody ISUZU 5473172</t>
  </si>
  <si>
    <t xml:space="preserve">Łącznik stabilizatora tył 387034880101
</t>
  </si>
  <si>
    <t>FILTR KLIMATYZACJI 6mm 300200620 ISUZU</t>
  </si>
  <si>
    <t>POKRYWA ZAWORU OTWIERANIA DRZWI ISUZU 387036625101</t>
  </si>
  <si>
    <t xml:space="preserve">Amortyzator przód Citiport Isuzu 
 387038887001
</t>
  </si>
  <si>
    <t xml:space="preserve">WKŁAD LUSTRA P/L ISUZU 
 387010763001
</t>
  </si>
  <si>
    <t xml:space="preserve">LUSTRO PRAWE KPL. ISUZU
   387051959201
</t>
  </si>
  <si>
    <t xml:space="preserve">Lustro lewe kompletne Isuzu 
 387051961301
</t>
  </si>
  <si>
    <t>GUMA STABILIZATORA TYŁ ISUZU  387023250101</t>
  </si>
  <si>
    <t xml:space="preserve">Obudowa lusterka zew.L/P Isuzu 
 377776578101
</t>
  </si>
  <si>
    <t xml:space="preserve">Panel czołowy Isuzu 387041119201
</t>
  </si>
  <si>
    <t xml:space="preserve">Pkrywa lusterka zew.L/P Isuzu 
 377776570001
</t>
  </si>
  <si>
    <t xml:space="preserve">POKRYWA SILNIKA ISUZU 
 387034421401
</t>
  </si>
  <si>
    <t xml:space="preserve">Czujnik poziomu cieczy chłodzącej 
 384468118051 ISUZU
</t>
  </si>
  <si>
    <t xml:space="preserve">SZYBA BOCZNA    387032708101
</t>
  </si>
  <si>
    <t xml:space="preserve">Szyba boczna Isuzu 387041291201
</t>
  </si>
  <si>
    <t xml:space="preserve">SZYBA TYŁ ISUZU 387032695101
</t>
  </si>
  <si>
    <t xml:space="preserve">Tuleja stabilizatora tył Isuzu 387020706001
</t>
  </si>
  <si>
    <t xml:space="preserve">Zbiornik oleju Isuzu  387003056001
</t>
  </si>
  <si>
    <t xml:space="preserve">Lampa reflektorowa  ISUZU ( przód mijania
) 387053668001
</t>
  </si>
  <si>
    <t xml:space="preserve">ZDERZAK TYŁ CITIPORT 307034257701
</t>
  </si>
  <si>
    <t xml:space="preserve">Zderzak tył citiport Isuzu  387034257701
</t>
  </si>
  <si>
    <t xml:space="preserve">WYŁĄCZNIK KRAŃCOWY I DRZWI
</t>
  </si>
  <si>
    <t>dmuchawa przednia</t>
  </si>
  <si>
    <t>pokrywa boczna przedział akumulatorów</t>
  </si>
  <si>
    <t>ISUZU</t>
  </si>
  <si>
    <t>716001645/WLND</t>
  </si>
  <si>
    <t xml:space="preserve">Część III: Sukcesywne dostawy części zamiennych </t>
  </si>
  <si>
    <t xml:space="preserve">LAMPA ŚWIATŁA DZIENNEGO ISUZU 
 387028005401
</t>
  </si>
  <si>
    <t>6295-0130-4300</t>
  </si>
  <si>
    <t>1067-9080-1210</t>
  </si>
  <si>
    <t>1064-6030-4408</t>
  </si>
  <si>
    <t xml:space="preserve">Wykonawca przedstawi Zamawiającemu przy pierwszej dostawie kopię świadectwa homologacji.                                                                                                                                                                                                                                                                                                                                                   Zamawiający wymaga, żeby Wykonawca posiadał wpis do rejestru BDO w zakresie gospodarki opakowaniami.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</si>
</sst>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 Nova"/>
      <family val="2"/>
    </font>
    <font>
      <i/>
      <sz val="11"/>
      <color theme="1"/>
      <name val="Arial Nova"/>
      <family val="2"/>
    </font>
    <font>
      <b/>
      <sz val="11"/>
      <color theme="1"/>
      <name val="Arial Nova"/>
      <family val="2"/>
    </font>
    <font>
      <sz val="11"/>
      <color rgb="FF000000"/>
      <name val="Arial Nova"/>
      <family val="2"/>
    </font>
    <font>
      <b/>
      <sz val="11"/>
      <color rgb="FF000000"/>
      <name val="Arial Nova"/>
      <family val="2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name val="Arial"/>
      <family val="2"/>
      <charset val="238"/>
    </font>
    <font>
      <i/>
      <sz val="11"/>
      <name val="Arial Nova"/>
      <family val="2"/>
      <charset val="238"/>
    </font>
    <font>
      <sz val="11"/>
      <name val="Arial Nova"/>
      <family val="2"/>
      <charset val="238"/>
    </font>
    <font>
      <b/>
      <sz val="11"/>
      <name val="Arial Nov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1" xfId="0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vertical="center"/>
    </xf>
    <xf numFmtId="0" fontId="8" fillId="2" borderId="1" xfId="1" applyFont="1" applyFill="1" applyBorder="1"/>
    <xf numFmtId="1" fontId="8" fillId="2" borderId="1" xfId="1" applyNumberFormat="1" applyFont="1" applyFill="1" applyBorder="1"/>
    <xf numFmtId="2" fontId="9" fillId="2" borderId="1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" fontId="8" fillId="2" borderId="1" xfId="1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 vertical="center"/>
    </xf>
    <xf numFmtId="0" fontId="10" fillId="2" borderId="0" xfId="0" applyFont="1" applyFill="1"/>
    <xf numFmtId="49" fontId="9" fillId="2" borderId="4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1" fontId="8" fillId="2" borderId="0" xfId="1" applyNumberFormat="1" applyFont="1" applyFill="1"/>
    <xf numFmtId="2" fontId="9" fillId="2" borderId="6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7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Normalny" xfId="0" builtinId="0"/>
    <cellStyle name="Normalny 2" xfId="1" xr:uid="{F808A36A-1F95-4851-BD29-67EEE4C50E1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F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0</xdr:row>
      <xdr:rowOff>68036</xdr:rowOff>
    </xdr:from>
    <xdr:to>
      <xdr:col>2</xdr:col>
      <xdr:colOff>2101758</xdr:colOff>
      <xdr:row>2</xdr:row>
      <xdr:rowOff>132383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AD9301-F685-78AC-7CDE-96EEEA14E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3" y="68036"/>
          <a:ext cx="3598545" cy="418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E47D-F163-46F9-B1B7-B81C52DB2DC3}">
  <sheetPr>
    <pageSetUpPr fitToPage="1"/>
  </sheetPr>
  <dimension ref="A1:O69"/>
  <sheetViews>
    <sheetView tabSelected="1" topLeftCell="A10" zoomScale="118" zoomScaleNormal="118" workbookViewId="0">
      <selection activeCell="B15" sqref="B15"/>
    </sheetView>
  </sheetViews>
  <sheetFormatPr defaultRowHeight="14.25" x14ac:dyDescent="0.2"/>
  <cols>
    <col min="1" max="1" width="5.85546875" style="1" customWidth="1"/>
    <col min="2" max="2" width="18.42578125" style="1" customWidth="1"/>
    <col min="3" max="3" width="86.7109375" style="5" customWidth="1"/>
    <col min="4" max="4" width="11.140625" style="1" bestFit="1" customWidth="1"/>
    <col min="5" max="5" width="14.5703125" style="1" customWidth="1"/>
    <col min="6" max="6" width="21.85546875" style="1" customWidth="1"/>
    <col min="7" max="7" width="14" style="1" bestFit="1" customWidth="1"/>
    <col min="8" max="8" width="10.140625" style="1" customWidth="1"/>
    <col min="9" max="9" width="13.7109375" style="1" customWidth="1"/>
    <col min="10" max="10" width="15" style="1" customWidth="1"/>
    <col min="11" max="11" width="9.140625" style="1" customWidth="1"/>
    <col min="12" max="12" width="14.140625" style="1" customWidth="1"/>
    <col min="13" max="13" width="16.28515625" style="4" customWidth="1"/>
    <col min="14" max="14" width="17.5703125" style="2" customWidth="1"/>
    <col min="15" max="16384" width="9.140625" style="2"/>
  </cols>
  <sheetData>
    <row r="1" spans="1:15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5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s="4" customFormat="1" ht="15" customHeight="1" x14ac:dyDescent="0.25">
      <c r="A4" s="47" t="s">
        <v>53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5" s="4" customFormat="1" ht="15" customHeight="1" x14ac:dyDescent="0.25">
      <c r="A5" s="47" t="s">
        <v>51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5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5" x14ac:dyDescent="0.2">
      <c r="A7" s="49" t="s">
        <v>52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24" customHeight="1" x14ac:dyDescent="0.2">
      <c r="A8" s="44" t="s">
        <v>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5" ht="28.5" customHeight="1" x14ac:dyDescent="0.2">
      <c r="A9" s="45" t="s">
        <v>122</v>
      </c>
      <c r="B9" s="45"/>
      <c r="C9" s="45"/>
      <c r="D9" s="45"/>
      <c r="E9" s="45"/>
      <c r="F9" s="45"/>
      <c r="G9" s="44"/>
      <c r="H9" s="45"/>
      <c r="I9" s="45"/>
      <c r="J9" s="45"/>
      <c r="K9" s="45"/>
      <c r="L9" s="45"/>
      <c r="M9" s="45"/>
    </row>
    <row r="10" spans="1:15" s="3" customFormat="1" ht="57" x14ac:dyDescent="0.2">
      <c r="A10" s="6" t="s">
        <v>0</v>
      </c>
      <c r="B10" s="6" t="s">
        <v>12</v>
      </c>
      <c r="C10" s="7" t="s">
        <v>13</v>
      </c>
      <c r="D10" s="6" t="s">
        <v>1</v>
      </c>
      <c r="E10" s="6" t="s">
        <v>14</v>
      </c>
      <c r="F10" s="12" t="s">
        <v>50</v>
      </c>
      <c r="G10" s="6" t="s">
        <v>15</v>
      </c>
      <c r="H10" s="13" t="s">
        <v>2</v>
      </c>
      <c r="I10" s="6" t="s">
        <v>3</v>
      </c>
      <c r="J10" s="8" t="s">
        <v>4</v>
      </c>
      <c r="K10" s="8" t="s">
        <v>7</v>
      </c>
      <c r="L10" s="6" t="s">
        <v>6</v>
      </c>
      <c r="M10" s="6" t="s">
        <v>5</v>
      </c>
    </row>
    <row r="11" spans="1:15" s="10" customFormat="1" x14ac:dyDescent="0.25">
      <c r="A11" s="9">
        <v>1</v>
      </c>
      <c r="B11" s="15" t="s">
        <v>21</v>
      </c>
      <c r="C11" s="15" t="s">
        <v>18</v>
      </c>
      <c r="D11" s="15" t="s">
        <v>20</v>
      </c>
      <c r="E11" s="15" t="s">
        <v>22</v>
      </c>
      <c r="F11" s="16" t="s">
        <v>19</v>
      </c>
      <c r="G11" s="15" t="s">
        <v>23</v>
      </c>
      <c r="H11" s="17" t="s">
        <v>24</v>
      </c>
      <c r="I11" s="15" t="s">
        <v>25</v>
      </c>
      <c r="J11" s="15" t="s">
        <v>10</v>
      </c>
      <c r="K11" s="15" t="s">
        <v>11</v>
      </c>
      <c r="L11" s="15" t="s">
        <v>26</v>
      </c>
      <c r="M11" s="15" t="s">
        <v>27</v>
      </c>
      <c r="N11" s="18"/>
      <c r="O11" s="18"/>
    </row>
    <row r="12" spans="1:15" s="10" customFormat="1" ht="15" x14ac:dyDescent="0.2">
      <c r="A12" s="11" t="s">
        <v>17</v>
      </c>
      <c r="B12" s="19" t="s">
        <v>68</v>
      </c>
      <c r="C12" s="19" t="s">
        <v>99</v>
      </c>
      <c r="D12" s="19" t="s">
        <v>16</v>
      </c>
      <c r="E12" s="19" t="s">
        <v>120</v>
      </c>
      <c r="F12" s="20">
        <v>387038887001</v>
      </c>
      <c r="G12" s="19">
        <v>1</v>
      </c>
      <c r="H12" s="19">
        <v>3</v>
      </c>
      <c r="I12" s="15"/>
      <c r="J12" s="21">
        <f t="shared" ref="J12:J29" si="0">H12*I12</f>
        <v>0</v>
      </c>
      <c r="K12" s="15"/>
      <c r="L12" s="15"/>
      <c r="M12" s="15"/>
      <c r="N12" s="18"/>
      <c r="O12" s="18"/>
    </row>
    <row r="13" spans="1:15" s="10" customFormat="1" ht="15" x14ac:dyDescent="0.2">
      <c r="A13" s="11" t="s">
        <v>21</v>
      </c>
      <c r="B13" s="19" t="s">
        <v>77</v>
      </c>
      <c r="C13" s="19" t="s">
        <v>108</v>
      </c>
      <c r="D13" s="19" t="s">
        <v>16</v>
      </c>
      <c r="E13" s="19" t="s">
        <v>120</v>
      </c>
      <c r="F13" s="20">
        <v>384468118051</v>
      </c>
      <c r="G13" s="19">
        <v>2</v>
      </c>
      <c r="H13" s="19">
        <v>11</v>
      </c>
      <c r="I13" s="15"/>
      <c r="J13" s="21">
        <f t="shared" si="0"/>
        <v>0</v>
      </c>
      <c r="K13" s="15"/>
      <c r="L13" s="15"/>
      <c r="M13" s="15"/>
      <c r="N13" s="18"/>
      <c r="O13" s="18"/>
    </row>
    <row r="14" spans="1:15" s="10" customFormat="1" ht="15" x14ac:dyDescent="0.2">
      <c r="A14" s="11" t="s">
        <v>18</v>
      </c>
      <c r="B14" s="19" t="s">
        <v>55</v>
      </c>
      <c r="C14" s="19" t="s">
        <v>87</v>
      </c>
      <c r="D14" s="19" t="s">
        <v>16</v>
      </c>
      <c r="E14" s="19" t="s">
        <v>120</v>
      </c>
      <c r="F14" s="20">
        <v>387036705001</v>
      </c>
      <c r="G14" s="19">
        <v>2</v>
      </c>
      <c r="H14" s="19">
        <v>4</v>
      </c>
      <c r="I14" s="15"/>
      <c r="J14" s="21">
        <f t="shared" si="0"/>
        <v>0</v>
      </c>
      <c r="K14" s="15"/>
      <c r="L14" s="15"/>
      <c r="M14" s="15"/>
      <c r="N14" s="18"/>
      <c r="O14" s="18"/>
    </row>
    <row r="15" spans="1:15" s="10" customFormat="1" ht="15" x14ac:dyDescent="0.2">
      <c r="A15" s="11" t="s">
        <v>20</v>
      </c>
      <c r="B15" s="14" t="s">
        <v>124</v>
      </c>
      <c r="C15" s="22" t="s">
        <v>118</v>
      </c>
      <c r="D15" s="19" t="s">
        <v>16</v>
      </c>
      <c r="E15" s="19" t="s">
        <v>120</v>
      </c>
      <c r="F15" s="20">
        <v>387100335001</v>
      </c>
      <c r="G15" s="19">
        <v>1</v>
      </c>
      <c r="H15" s="19">
        <v>5</v>
      </c>
      <c r="I15" s="23"/>
      <c r="J15" s="21">
        <f t="shared" si="0"/>
        <v>0</v>
      </c>
      <c r="K15" s="23"/>
      <c r="L15" s="23"/>
      <c r="M15" s="24"/>
      <c r="N15" s="18"/>
      <c r="O15" s="18"/>
    </row>
    <row r="16" spans="1:15" s="10" customFormat="1" ht="15" x14ac:dyDescent="0.2">
      <c r="A16" s="11" t="s">
        <v>22</v>
      </c>
      <c r="B16" s="19" t="s">
        <v>66</v>
      </c>
      <c r="C16" s="19" t="s">
        <v>97</v>
      </c>
      <c r="D16" s="19" t="s">
        <v>16</v>
      </c>
      <c r="E16" s="19" t="s">
        <v>120</v>
      </c>
      <c r="F16" s="20">
        <v>300200620</v>
      </c>
      <c r="G16" s="19">
        <v>1</v>
      </c>
      <c r="H16" s="19">
        <v>6</v>
      </c>
      <c r="I16" s="15"/>
      <c r="J16" s="21">
        <f t="shared" si="0"/>
        <v>0</v>
      </c>
      <c r="K16" s="15"/>
      <c r="L16" s="15"/>
      <c r="M16" s="15"/>
      <c r="N16" s="18"/>
      <c r="O16" s="18"/>
    </row>
    <row r="17" spans="1:15" s="10" customFormat="1" ht="15" x14ac:dyDescent="0.2">
      <c r="A17" s="11" t="s">
        <v>19</v>
      </c>
      <c r="B17" s="19" t="s">
        <v>72</v>
      </c>
      <c r="C17" s="19" t="s">
        <v>103</v>
      </c>
      <c r="D17" s="19" t="s">
        <v>16</v>
      </c>
      <c r="E17" s="19" t="s">
        <v>120</v>
      </c>
      <c r="F17" s="20">
        <v>387023250101</v>
      </c>
      <c r="G17" s="19">
        <v>2</v>
      </c>
      <c r="H17" s="19">
        <v>13</v>
      </c>
      <c r="I17" s="15"/>
      <c r="J17" s="21">
        <f t="shared" si="0"/>
        <v>0</v>
      </c>
      <c r="K17" s="15"/>
      <c r="L17" s="15"/>
      <c r="M17" s="15"/>
      <c r="N17" s="18"/>
      <c r="O17" s="18"/>
    </row>
    <row r="18" spans="1:15" s="10" customFormat="1" ht="15" x14ac:dyDescent="0.2">
      <c r="A18" s="11" t="s">
        <v>23</v>
      </c>
      <c r="B18" s="19" t="s">
        <v>83</v>
      </c>
      <c r="C18" s="19" t="s">
        <v>114</v>
      </c>
      <c r="D18" s="19" t="s">
        <v>16</v>
      </c>
      <c r="E18" s="19" t="s">
        <v>120</v>
      </c>
      <c r="F18" s="20">
        <v>387053668001</v>
      </c>
      <c r="G18" s="19">
        <v>1</v>
      </c>
      <c r="H18" s="19">
        <v>2</v>
      </c>
      <c r="I18" s="15"/>
      <c r="J18" s="21">
        <f t="shared" si="0"/>
        <v>0</v>
      </c>
      <c r="K18" s="15"/>
      <c r="L18" s="15"/>
      <c r="M18" s="15"/>
      <c r="N18" s="18"/>
      <c r="O18" s="18"/>
    </row>
    <row r="19" spans="1:15" s="10" customFormat="1" ht="45" x14ac:dyDescent="0.2">
      <c r="A19" s="11" t="s">
        <v>24</v>
      </c>
      <c r="B19" s="19" t="s">
        <v>58</v>
      </c>
      <c r="C19" s="22" t="s">
        <v>123</v>
      </c>
      <c r="D19" s="19" t="s">
        <v>16</v>
      </c>
      <c r="E19" s="19" t="s">
        <v>120</v>
      </c>
      <c r="F19" s="20">
        <v>387028005401</v>
      </c>
      <c r="G19" s="19">
        <v>0</v>
      </c>
      <c r="H19" s="19">
        <v>2</v>
      </c>
      <c r="I19" s="15"/>
      <c r="J19" s="21">
        <f t="shared" si="0"/>
        <v>0</v>
      </c>
      <c r="K19" s="15"/>
      <c r="L19" s="15"/>
      <c r="M19" s="15"/>
      <c r="N19" s="18"/>
      <c r="O19" s="18"/>
    </row>
    <row r="20" spans="1:15" s="10" customFormat="1" ht="15" x14ac:dyDescent="0.2">
      <c r="A20" s="11" t="s">
        <v>25</v>
      </c>
      <c r="B20" s="19" t="s">
        <v>71</v>
      </c>
      <c r="C20" s="19" t="s">
        <v>102</v>
      </c>
      <c r="D20" s="19" t="s">
        <v>16</v>
      </c>
      <c r="E20" s="19" t="s">
        <v>120</v>
      </c>
      <c r="F20" s="20">
        <v>387051961301</v>
      </c>
      <c r="G20" s="19">
        <v>1</v>
      </c>
      <c r="H20" s="19">
        <v>4</v>
      </c>
      <c r="I20" s="15"/>
      <c r="J20" s="21">
        <f t="shared" si="0"/>
        <v>0</v>
      </c>
      <c r="K20" s="15"/>
      <c r="L20" s="15"/>
      <c r="M20" s="15"/>
      <c r="N20" s="18"/>
      <c r="O20" s="18"/>
    </row>
    <row r="21" spans="1:15" s="10" customFormat="1" ht="15" x14ac:dyDescent="0.2">
      <c r="A21" s="11" t="s">
        <v>10</v>
      </c>
      <c r="B21" s="19" t="s">
        <v>70</v>
      </c>
      <c r="C21" s="19" t="s">
        <v>101</v>
      </c>
      <c r="D21" s="19" t="s">
        <v>16</v>
      </c>
      <c r="E21" s="19" t="s">
        <v>120</v>
      </c>
      <c r="F21" s="20">
        <v>387051959201</v>
      </c>
      <c r="G21" s="19">
        <v>1</v>
      </c>
      <c r="H21" s="19">
        <v>2</v>
      </c>
      <c r="I21" s="15"/>
      <c r="J21" s="21">
        <f t="shared" si="0"/>
        <v>0</v>
      </c>
      <c r="K21" s="15"/>
      <c r="L21" s="15"/>
      <c r="M21" s="15"/>
      <c r="N21" s="18"/>
      <c r="O21" s="18"/>
    </row>
    <row r="22" spans="1:15" s="10" customFormat="1" ht="15" x14ac:dyDescent="0.2">
      <c r="A22" s="11" t="s">
        <v>11</v>
      </c>
      <c r="B22" s="19" t="s">
        <v>65</v>
      </c>
      <c r="C22" s="19" t="s">
        <v>96</v>
      </c>
      <c r="D22" s="19" t="s">
        <v>16</v>
      </c>
      <c r="E22" s="19" t="s">
        <v>120</v>
      </c>
      <c r="F22" s="20">
        <v>387034880101</v>
      </c>
      <c r="G22" s="19">
        <v>2</v>
      </c>
      <c r="H22" s="19">
        <v>11</v>
      </c>
      <c r="I22" s="15"/>
      <c r="J22" s="21">
        <f t="shared" si="0"/>
        <v>0</v>
      </c>
      <c r="K22" s="15"/>
      <c r="L22" s="15"/>
      <c r="M22" s="15"/>
      <c r="N22" s="18"/>
      <c r="O22" s="18"/>
    </row>
    <row r="23" spans="1:15" s="10" customFormat="1" ht="15" x14ac:dyDescent="0.2">
      <c r="A23" s="11" t="s">
        <v>26</v>
      </c>
      <c r="B23" s="19" t="s">
        <v>73</v>
      </c>
      <c r="C23" s="19" t="s">
        <v>104</v>
      </c>
      <c r="D23" s="19" t="s">
        <v>16</v>
      </c>
      <c r="E23" s="19" t="s">
        <v>120</v>
      </c>
      <c r="F23" s="20">
        <v>377776578101</v>
      </c>
      <c r="G23" s="19">
        <v>1</v>
      </c>
      <c r="H23" s="19">
        <v>3</v>
      </c>
      <c r="I23" s="15"/>
      <c r="J23" s="21">
        <f t="shared" si="0"/>
        <v>0</v>
      </c>
      <c r="K23" s="15"/>
      <c r="L23" s="15"/>
      <c r="M23" s="15"/>
      <c r="N23" s="18"/>
      <c r="O23" s="18"/>
    </row>
    <row r="24" spans="1:15" s="10" customFormat="1" ht="15" x14ac:dyDescent="0.2">
      <c r="A24" s="11" t="s">
        <v>27</v>
      </c>
      <c r="B24" s="19" t="s">
        <v>59</v>
      </c>
      <c r="C24" s="19" t="s">
        <v>90</v>
      </c>
      <c r="D24" s="19" t="s">
        <v>16</v>
      </c>
      <c r="E24" s="19" t="s">
        <v>120</v>
      </c>
      <c r="F24" s="20">
        <v>387022659101</v>
      </c>
      <c r="G24" s="19">
        <v>0</v>
      </c>
      <c r="H24" s="19">
        <v>3</v>
      </c>
      <c r="I24" s="15"/>
      <c r="J24" s="21">
        <f t="shared" si="0"/>
        <v>0</v>
      </c>
      <c r="K24" s="15"/>
      <c r="L24" s="15"/>
      <c r="M24" s="15"/>
      <c r="N24" s="18"/>
      <c r="O24" s="18"/>
    </row>
    <row r="25" spans="1:15" s="10" customFormat="1" ht="15" x14ac:dyDescent="0.2">
      <c r="A25" s="11" t="s">
        <v>28</v>
      </c>
      <c r="B25" s="19" t="s">
        <v>74</v>
      </c>
      <c r="C25" s="19" t="s">
        <v>105</v>
      </c>
      <c r="D25" s="19" t="s">
        <v>16</v>
      </c>
      <c r="E25" s="19" t="s">
        <v>120</v>
      </c>
      <c r="F25" s="20">
        <v>387041119201</v>
      </c>
      <c r="G25" s="19">
        <v>0</v>
      </c>
      <c r="H25" s="19">
        <v>2</v>
      </c>
      <c r="I25" s="15"/>
      <c r="J25" s="21">
        <f t="shared" si="0"/>
        <v>0</v>
      </c>
      <c r="K25" s="15"/>
      <c r="L25" s="15"/>
      <c r="M25" s="15"/>
      <c r="N25" s="18"/>
      <c r="O25" s="18"/>
    </row>
    <row r="26" spans="1:15" s="10" customFormat="1" ht="15" x14ac:dyDescent="0.2">
      <c r="A26" s="11" t="s">
        <v>29</v>
      </c>
      <c r="B26" s="19" t="s">
        <v>57</v>
      </c>
      <c r="C26" s="19" t="s">
        <v>89</v>
      </c>
      <c r="D26" s="19" t="s">
        <v>16</v>
      </c>
      <c r="E26" s="19" t="s">
        <v>120</v>
      </c>
      <c r="F26" s="20">
        <v>387032675301</v>
      </c>
      <c r="G26" s="19">
        <v>0</v>
      </c>
      <c r="H26" s="19">
        <v>2</v>
      </c>
      <c r="I26" s="15"/>
      <c r="J26" s="21">
        <f t="shared" si="0"/>
        <v>0</v>
      </c>
      <c r="K26" s="15"/>
      <c r="L26" s="15"/>
      <c r="M26" s="15"/>
      <c r="N26" s="18"/>
      <c r="O26" s="18"/>
    </row>
    <row r="27" spans="1:15" s="10" customFormat="1" ht="15" x14ac:dyDescent="0.2">
      <c r="A27" s="11" t="s">
        <v>30</v>
      </c>
      <c r="B27" s="19" t="s">
        <v>54</v>
      </c>
      <c r="C27" s="19" t="s">
        <v>86</v>
      </c>
      <c r="D27" s="19" t="s">
        <v>16</v>
      </c>
      <c r="E27" s="19" t="s">
        <v>120</v>
      </c>
      <c r="F27" s="20">
        <v>387032670201</v>
      </c>
      <c r="G27" s="19">
        <v>0</v>
      </c>
      <c r="H27" s="19">
        <v>2</v>
      </c>
      <c r="I27" s="15"/>
      <c r="J27" s="21">
        <f t="shared" si="0"/>
        <v>0</v>
      </c>
      <c r="K27" s="15"/>
      <c r="L27" s="15"/>
      <c r="M27" s="15"/>
      <c r="N27" s="18"/>
      <c r="O27" s="18"/>
    </row>
    <row r="28" spans="1:15" s="10" customFormat="1" ht="15" x14ac:dyDescent="0.2">
      <c r="A28" s="11" t="s">
        <v>31</v>
      </c>
      <c r="B28" s="19" t="s">
        <v>75</v>
      </c>
      <c r="C28" s="19" t="s">
        <v>106</v>
      </c>
      <c r="D28" s="19" t="s">
        <v>16</v>
      </c>
      <c r="E28" s="19" t="s">
        <v>120</v>
      </c>
      <c r="F28" s="20">
        <v>377776570001</v>
      </c>
      <c r="G28" s="19">
        <v>0</v>
      </c>
      <c r="H28" s="19">
        <v>3</v>
      </c>
      <c r="I28" s="15"/>
      <c r="J28" s="21">
        <f t="shared" si="0"/>
        <v>0</v>
      </c>
      <c r="K28" s="15"/>
      <c r="L28" s="15"/>
      <c r="M28" s="15"/>
      <c r="N28" s="18"/>
      <c r="O28" s="18"/>
    </row>
    <row r="29" spans="1:15" s="10" customFormat="1" ht="15" x14ac:dyDescent="0.2">
      <c r="A29" s="11" t="s">
        <v>32</v>
      </c>
      <c r="B29" s="14" t="s">
        <v>125</v>
      </c>
      <c r="C29" s="22" t="s">
        <v>119</v>
      </c>
      <c r="D29" s="19" t="s">
        <v>16</v>
      </c>
      <c r="E29" s="19" t="s">
        <v>120</v>
      </c>
      <c r="F29" s="20">
        <v>387053141101</v>
      </c>
      <c r="G29" s="19">
        <v>0</v>
      </c>
      <c r="H29" s="19">
        <v>2</v>
      </c>
      <c r="I29" s="23"/>
      <c r="J29" s="21">
        <f t="shared" si="0"/>
        <v>0</v>
      </c>
      <c r="K29" s="23"/>
      <c r="L29" s="23"/>
      <c r="M29" s="24"/>
      <c r="N29" s="18"/>
      <c r="O29" s="18"/>
    </row>
    <row r="30" spans="1:15" s="10" customFormat="1" ht="15" x14ac:dyDescent="0.2">
      <c r="A30" s="11" t="s">
        <v>33</v>
      </c>
      <c r="B30" s="19" t="s">
        <v>76</v>
      </c>
      <c r="C30" s="19" t="s">
        <v>107</v>
      </c>
      <c r="D30" s="19" t="s">
        <v>16</v>
      </c>
      <c r="E30" s="19" t="s">
        <v>120</v>
      </c>
      <c r="F30" s="20">
        <v>387034421401</v>
      </c>
      <c r="G30" s="19">
        <v>0</v>
      </c>
      <c r="H30" s="19">
        <v>3</v>
      </c>
      <c r="I30" s="15"/>
      <c r="J30" s="21">
        <f t="shared" ref="J30:J46" si="1">H30*I30</f>
        <v>0</v>
      </c>
      <c r="K30" s="15"/>
      <c r="L30" s="15"/>
      <c r="M30" s="15"/>
      <c r="N30" s="18"/>
      <c r="O30" s="18"/>
    </row>
    <row r="31" spans="1:15" s="10" customFormat="1" ht="15" x14ac:dyDescent="0.2">
      <c r="A31" s="11" t="s">
        <v>34</v>
      </c>
      <c r="B31" s="19" t="s">
        <v>67</v>
      </c>
      <c r="C31" s="19" t="s">
        <v>98</v>
      </c>
      <c r="D31" s="19" t="s">
        <v>16</v>
      </c>
      <c r="E31" s="19" t="s">
        <v>120</v>
      </c>
      <c r="F31" s="20">
        <v>387036625101</v>
      </c>
      <c r="G31" s="19">
        <v>1</v>
      </c>
      <c r="H31" s="19">
        <v>4</v>
      </c>
      <c r="I31" s="15"/>
      <c r="J31" s="21">
        <f t="shared" si="1"/>
        <v>0</v>
      </c>
      <c r="K31" s="15"/>
      <c r="L31" s="15"/>
      <c r="M31" s="15"/>
      <c r="N31" s="18"/>
      <c r="O31" s="18"/>
    </row>
    <row r="32" spans="1:15" s="10" customFormat="1" ht="15" x14ac:dyDescent="0.2">
      <c r="A32" s="11" t="s">
        <v>35</v>
      </c>
      <c r="B32" s="19" t="s">
        <v>64</v>
      </c>
      <c r="C32" s="19" t="s">
        <v>95</v>
      </c>
      <c r="D32" s="19" t="s">
        <v>16</v>
      </c>
      <c r="E32" s="19" t="s">
        <v>120</v>
      </c>
      <c r="F32" s="20">
        <v>5473172</v>
      </c>
      <c r="G32" s="19">
        <v>1</v>
      </c>
      <c r="H32" s="19">
        <v>2</v>
      </c>
      <c r="I32" s="15"/>
      <c r="J32" s="21">
        <f t="shared" si="1"/>
        <v>0</v>
      </c>
      <c r="K32" s="15"/>
      <c r="L32" s="15"/>
      <c r="M32" s="15"/>
      <c r="N32" s="18"/>
      <c r="O32" s="18"/>
    </row>
    <row r="33" spans="1:15" s="10" customFormat="1" ht="15" x14ac:dyDescent="0.2">
      <c r="A33" s="11" t="s">
        <v>36</v>
      </c>
      <c r="B33" s="19" t="s">
        <v>56</v>
      </c>
      <c r="C33" s="19" t="s">
        <v>88</v>
      </c>
      <c r="D33" s="19" t="s">
        <v>16</v>
      </c>
      <c r="E33" s="19" t="s">
        <v>120</v>
      </c>
      <c r="F33" s="20">
        <v>387021629001</v>
      </c>
      <c r="G33" s="19">
        <v>2</v>
      </c>
      <c r="H33" s="19">
        <v>6</v>
      </c>
      <c r="I33" s="15"/>
      <c r="J33" s="21">
        <f t="shared" si="1"/>
        <v>0</v>
      </c>
      <c r="K33" s="15"/>
      <c r="L33" s="15"/>
      <c r="M33" s="15"/>
      <c r="N33" s="18"/>
      <c r="O33" s="18"/>
    </row>
    <row r="34" spans="1:15" s="10" customFormat="1" ht="15" x14ac:dyDescent="0.2">
      <c r="A34" s="11" t="s">
        <v>37</v>
      </c>
      <c r="B34" s="19" t="s">
        <v>78</v>
      </c>
      <c r="C34" s="19" t="s">
        <v>109</v>
      </c>
      <c r="D34" s="19" t="s">
        <v>16</v>
      </c>
      <c r="E34" s="19" t="s">
        <v>120</v>
      </c>
      <c r="F34" s="20">
        <v>387032708101</v>
      </c>
      <c r="G34" s="19">
        <v>0</v>
      </c>
      <c r="H34" s="19">
        <v>2</v>
      </c>
      <c r="I34" s="15"/>
      <c r="J34" s="21">
        <f t="shared" si="1"/>
        <v>0</v>
      </c>
      <c r="K34" s="15"/>
      <c r="L34" s="15"/>
      <c r="M34" s="15"/>
      <c r="N34" s="18"/>
      <c r="O34" s="18"/>
    </row>
    <row r="35" spans="1:15" s="10" customFormat="1" ht="15" x14ac:dyDescent="0.2">
      <c r="A35" s="11" t="s">
        <v>38</v>
      </c>
      <c r="B35" s="19" t="s">
        <v>79</v>
      </c>
      <c r="C35" s="19" t="s">
        <v>110</v>
      </c>
      <c r="D35" s="19" t="s">
        <v>16</v>
      </c>
      <c r="E35" s="19" t="s">
        <v>120</v>
      </c>
      <c r="F35" s="20">
        <v>387041291201</v>
      </c>
      <c r="G35" s="19">
        <v>0</v>
      </c>
      <c r="H35" s="19">
        <v>2</v>
      </c>
      <c r="I35" s="15"/>
      <c r="J35" s="21">
        <f t="shared" si="1"/>
        <v>0</v>
      </c>
      <c r="K35" s="15"/>
      <c r="L35" s="15"/>
      <c r="M35" s="15"/>
      <c r="N35" s="18"/>
      <c r="O35" s="18"/>
    </row>
    <row r="36" spans="1:15" s="10" customFormat="1" ht="15" x14ac:dyDescent="0.2">
      <c r="A36" s="11" t="s">
        <v>39</v>
      </c>
      <c r="B36" s="19" t="s">
        <v>60</v>
      </c>
      <c r="C36" s="19" t="s">
        <v>91</v>
      </c>
      <c r="D36" s="19" t="s">
        <v>16</v>
      </c>
      <c r="E36" s="19" t="s">
        <v>120</v>
      </c>
      <c r="F36" s="20">
        <v>387045468001</v>
      </c>
      <c r="G36" s="19">
        <v>1</v>
      </c>
      <c r="H36" s="19">
        <v>2</v>
      </c>
      <c r="I36" s="15"/>
      <c r="J36" s="21">
        <f t="shared" si="1"/>
        <v>0</v>
      </c>
      <c r="K36" s="15"/>
      <c r="L36" s="15"/>
      <c r="M36" s="15"/>
      <c r="N36" s="18"/>
      <c r="O36" s="18"/>
    </row>
    <row r="37" spans="1:15" s="10" customFormat="1" ht="15" x14ac:dyDescent="0.2">
      <c r="A37" s="11" t="s">
        <v>40</v>
      </c>
      <c r="B37" s="19" t="s">
        <v>63</v>
      </c>
      <c r="C37" s="19" t="s">
        <v>94</v>
      </c>
      <c r="D37" s="19" t="s">
        <v>16</v>
      </c>
      <c r="E37" s="19" t="s">
        <v>120</v>
      </c>
      <c r="F37" s="20">
        <v>387702232001</v>
      </c>
      <c r="G37" s="19">
        <v>1</v>
      </c>
      <c r="H37" s="19">
        <v>3</v>
      </c>
      <c r="I37" s="15"/>
      <c r="J37" s="21">
        <f t="shared" si="1"/>
        <v>0</v>
      </c>
      <c r="K37" s="15"/>
      <c r="L37" s="15"/>
      <c r="M37" s="15"/>
      <c r="N37" s="18"/>
      <c r="O37" s="18"/>
    </row>
    <row r="38" spans="1:15" s="10" customFormat="1" ht="15" x14ac:dyDescent="0.2">
      <c r="A38" s="11" t="s">
        <v>41</v>
      </c>
      <c r="B38" s="19" t="s">
        <v>80</v>
      </c>
      <c r="C38" s="19" t="s">
        <v>111</v>
      </c>
      <c r="D38" s="19" t="s">
        <v>16</v>
      </c>
      <c r="E38" s="19" t="s">
        <v>120</v>
      </c>
      <c r="F38" s="20">
        <v>387032695101</v>
      </c>
      <c r="G38" s="19">
        <v>0</v>
      </c>
      <c r="H38" s="19">
        <v>2</v>
      </c>
      <c r="I38" s="15"/>
      <c r="J38" s="21">
        <f t="shared" si="1"/>
        <v>0</v>
      </c>
      <c r="K38" s="15"/>
      <c r="L38" s="15"/>
      <c r="M38" s="15"/>
      <c r="N38" s="18"/>
      <c r="O38" s="18"/>
    </row>
    <row r="39" spans="1:15" s="10" customFormat="1" ht="15" x14ac:dyDescent="0.2">
      <c r="A39" s="11" t="s">
        <v>42</v>
      </c>
      <c r="B39" s="19" t="s">
        <v>81</v>
      </c>
      <c r="C39" s="19" t="s">
        <v>112</v>
      </c>
      <c r="D39" s="19" t="s">
        <v>16</v>
      </c>
      <c r="E39" s="19" t="s">
        <v>120</v>
      </c>
      <c r="F39" s="20">
        <v>387020706001</v>
      </c>
      <c r="G39" s="19">
        <v>2</v>
      </c>
      <c r="H39" s="19">
        <v>3</v>
      </c>
      <c r="I39" s="15"/>
      <c r="J39" s="21">
        <f t="shared" si="1"/>
        <v>0</v>
      </c>
      <c r="K39" s="15"/>
      <c r="L39" s="15"/>
      <c r="M39" s="15"/>
      <c r="N39" s="18"/>
      <c r="O39" s="18"/>
    </row>
    <row r="40" spans="1:15" s="10" customFormat="1" ht="15" x14ac:dyDescent="0.2">
      <c r="A40" s="11" t="s">
        <v>43</v>
      </c>
      <c r="B40" s="19" t="s">
        <v>69</v>
      </c>
      <c r="C40" s="19" t="s">
        <v>100</v>
      </c>
      <c r="D40" s="19" t="s">
        <v>16</v>
      </c>
      <c r="E40" s="19" t="s">
        <v>120</v>
      </c>
      <c r="F40" s="20">
        <v>387010763001</v>
      </c>
      <c r="G40" s="19">
        <v>1</v>
      </c>
      <c r="H40" s="19">
        <v>3</v>
      </c>
      <c r="I40" s="17"/>
      <c r="J40" s="21">
        <f t="shared" si="1"/>
        <v>0</v>
      </c>
      <c r="K40" s="15"/>
      <c r="L40" s="15"/>
      <c r="M40" s="15"/>
      <c r="N40" s="18"/>
      <c r="O40" s="18"/>
    </row>
    <row r="41" spans="1:15" s="10" customFormat="1" ht="15" x14ac:dyDescent="0.2">
      <c r="A41" s="11" t="s">
        <v>44</v>
      </c>
      <c r="B41" s="14" t="s">
        <v>126</v>
      </c>
      <c r="C41" s="19" t="s">
        <v>117</v>
      </c>
      <c r="D41" s="19" t="s">
        <v>16</v>
      </c>
      <c r="E41" s="19" t="s">
        <v>120</v>
      </c>
      <c r="F41" s="25" t="s">
        <v>121</v>
      </c>
      <c r="G41" s="19">
        <v>1</v>
      </c>
      <c r="H41" s="19">
        <v>5</v>
      </c>
      <c r="I41" s="23"/>
      <c r="J41" s="21">
        <f t="shared" si="1"/>
        <v>0</v>
      </c>
      <c r="K41" s="23"/>
      <c r="L41" s="23"/>
      <c r="M41" s="24"/>
      <c r="N41" s="18"/>
      <c r="O41" s="18"/>
    </row>
    <row r="42" spans="1:15" ht="15" x14ac:dyDescent="0.2">
      <c r="A42" s="11" t="s">
        <v>45</v>
      </c>
      <c r="B42" s="19" t="s">
        <v>61</v>
      </c>
      <c r="C42" s="19" t="s">
        <v>92</v>
      </c>
      <c r="D42" s="19" t="s">
        <v>16</v>
      </c>
      <c r="E42" s="19" t="s">
        <v>120</v>
      </c>
      <c r="F42" s="20">
        <v>387028202301</v>
      </c>
      <c r="G42" s="19">
        <v>0</v>
      </c>
      <c r="H42" s="19">
        <v>3</v>
      </c>
      <c r="I42" s="15"/>
      <c r="J42" s="21">
        <f t="shared" si="1"/>
        <v>0</v>
      </c>
      <c r="K42" s="26"/>
      <c r="L42" s="15"/>
      <c r="M42" s="15"/>
      <c r="N42" s="27"/>
      <c r="O42" s="27"/>
    </row>
    <row r="43" spans="1:15" ht="15" x14ac:dyDescent="0.2">
      <c r="A43" s="11" t="s">
        <v>46</v>
      </c>
      <c r="B43" s="19" t="s">
        <v>82</v>
      </c>
      <c r="C43" s="19" t="s">
        <v>113</v>
      </c>
      <c r="D43" s="19" t="s">
        <v>16</v>
      </c>
      <c r="E43" s="19" t="s">
        <v>120</v>
      </c>
      <c r="F43" s="20">
        <v>387003056001</v>
      </c>
      <c r="G43" s="19">
        <v>0</v>
      </c>
      <c r="H43" s="19">
        <v>2</v>
      </c>
      <c r="I43" s="15"/>
      <c r="J43" s="21">
        <f t="shared" si="1"/>
        <v>0</v>
      </c>
      <c r="K43" s="15"/>
      <c r="L43" s="15"/>
      <c r="M43" s="15"/>
      <c r="N43" s="27"/>
      <c r="O43" s="27"/>
    </row>
    <row r="44" spans="1:15" ht="15" x14ac:dyDescent="0.2">
      <c r="A44" s="11" t="s">
        <v>47</v>
      </c>
      <c r="B44" s="19" t="s">
        <v>62</v>
      </c>
      <c r="C44" s="19" t="s">
        <v>93</v>
      </c>
      <c r="D44" s="19" t="s">
        <v>16</v>
      </c>
      <c r="E44" s="19" t="s">
        <v>120</v>
      </c>
      <c r="F44" s="20">
        <v>387032679301</v>
      </c>
      <c r="G44" s="19">
        <v>0</v>
      </c>
      <c r="H44" s="19">
        <v>3</v>
      </c>
      <c r="I44" s="15"/>
      <c r="J44" s="21">
        <f t="shared" si="1"/>
        <v>0</v>
      </c>
      <c r="K44" s="15"/>
      <c r="L44" s="28"/>
      <c r="M44" s="15"/>
      <c r="N44" s="27"/>
      <c r="O44" s="27"/>
    </row>
    <row r="45" spans="1:15" ht="15" x14ac:dyDescent="0.2">
      <c r="A45" s="11" t="s">
        <v>48</v>
      </c>
      <c r="B45" s="19" t="s">
        <v>84</v>
      </c>
      <c r="C45" s="19" t="s">
        <v>115</v>
      </c>
      <c r="D45" s="19" t="s">
        <v>16</v>
      </c>
      <c r="E45" s="19" t="s">
        <v>120</v>
      </c>
      <c r="F45" s="20">
        <v>307034257701</v>
      </c>
      <c r="G45" s="19">
        <v>0</v>
      </c>
      <c r="H45" s="19">
        <v>2</v>
      </c>
      <c r="I45" s="29"/>
      <c r="J45" s="21">
        <f t="shared" si="1"/>
        <v>0</v>
      </c>
      <c r="K45" s="30"/>
      <c r="L45" s="31"/>
      <c r="M45" s="32"/>
      <c r="N45" s="42"/>
      <c r="O45" s="27"/>
    </row>
    <row r="46" spans="1:15" ht="15" x14ac:dyDescent="0.2">
      <c r="A46" s="11" t="s">
        <v>49</v>
      </c>
      <c r="B46" s="19" t="s">
        <v>85</v>
      </c>
      <c r="C46" s="19" t="s">
        <v>116</v>
      </c>
      <c r="D46" s="19" t="s">
        <v>16</v>
      </c>
      <c r="E46" s="19" t="s">
        <v>120</v>
      </c>
      <c r="F46" s="33">
        <v>387034257701</v>
      </c>
      <c r="G46" s="19">
        <v>0</v>
      </c>
      <c r="H46" s="19">
        <v>2</v>
      </c>
      <c r="I46" s="29"/>
      <c r="J46" s="34">
        <f t="shared" si="1"/>
        <v>0</v>
      </c>
      <c r="K46" s="30"/>
      <c r="L46" s="31"/>
      <c r="M46" s="32"/>
      <c r="N46" s="42"/>
      <c r="O46" s="27"/>
    </row>
    <row r="47" spans="1:15" ht="15" x14ac:dyDescent="0.2">
      <c r="A47" s="11"/>
      <c r="B47" s="19"/>
      <c r="C47" s="35"/>
      <c r="D47" s="36"/>
      <c r="E47" s="36"/>
      <c r="F47" s="36"/>
      <c r="G47" s="36"/>
      <c r="H47" s="36"/>
      <c r="I47" s="29"/>
      <c r="J47" s="37">
        <f>SUM(J12:J46,)</f>
        <v>0</v>
      </c>
      <c r="K47" s="37" t="s">
        <v>8</v>
      </c>
      <c r="L47" s="37">
        <f>SUM(L12:L46)</f>
        <v>0</v>
      </c>
      <c r="M47" s="37">
        <f>SUM(M12:M46)</f>
        <v>0</v>
      </c>
      <c r="N47" s="27"/>
      <c r="O47" s="27"/>
    </row>
    <row r="48" spans="1:15" x14ac:dyDescent="0.2">
      <c r="B48" s="40"/>
      <c r="C48" s="40"/>
      <c r="D48" s="40"/>
      <c r="E48" s="38"/>
      <c r="F48" s="38"/>
      <c r="G48" s="38"/>
      <c r="H48" s="38"/>
      <c r="I48" s="38"/>
      <c r="J48" s="38"/>
      <c r="K48" s="38"/>
      <c r="L48" s="38"/>
      <c r="M48" s="39"/>
      <c r="N48" s="27"/>
      <c r="O48" s="27"/>
    </row>
    <row r="49" spans="2:15" x14ac:dyDescent="0.2">
      <c r="B49" s="41"/>
      <c r="C49" s="41"/>
      <c r="D49" s="41"/>
      <c r="E49" s="38"/>
      <c r="F49" s="38"/>
      <c r="G49" s="38"/>
      <c r="H49" s="38"/>
      <c r="I49" s="38"/>
      <c r="J49" s="38"/>
      <c r="K49" s="38"/>
      <c r="L49" s="38"/>
      <c r="M49" s="39"/>
      <c r="N49" s="27"/>
      <c r="O49" s="27"/>
    </row>
    <row r="50" spans="2:15" x14ac:dyDescent="0.2">
      <c r="B50" s="41"/>
      <c r="C50" s="41"/>
      <c r="D50" s="41"/>
      <c r="E50" s="38"/>
      <c r="F50" s="38"/>
      <c r="G50" s="38"/>
      <c r="H50" s="38"/>
      <c r="I50" s="38"/>
      <c r="J50" s="38"/>
      <c r="K50" s="38"/>
      <c r="L50" s="38"/>
      <c r="M50" s="39"/>
      <c r="N50" s="27"/>
      <c r="O50" s="27"/>
    </row>
    <row r="51" spans="2:15" x14ac:dyDescent="0.2">
      <c r="B51" s="41"/>
      <c r="C51" s="41"/>
      <c r="D51" s="41"/>
      <c r="E51" s="38"/>
      <c r="F51" s="38"/>
      <c r="G51" s="38"/>
      <c r="H51" s="38"/>
      <c r="I51" s="38"/>
      <c r="J51" s="38"/>
      <c r="K51" s="38"/>
      <c r="L51" s="38"/>
      <c r="M51" s="39"/>
      <c r="N51" s="27"/>
      <c r="O51" s="27"/>
    </row>
    <row r="52" spans="2:15" x14ac:dyDescent="0.2">
      <c r="B52" s="41"/>
      <c r="C52" s="41"/>
      <c r="D52" s="41"/>
    </row>
    <row r="53" spans="2:15" x14ac:dyDescent="0.2">
      <c r="B53" s="41"/>
      <c r="C53" s="41"/>
      <c r="D53" s="41"/>
    </row>
    <row r="54" spans="2:15" x14ac:dyDescent="0.2">
      <c r="B54" s="41"/>
      <c r="C54" s="41"/>
      <c r="D54" s="41"/>
    </row>
    <row r="55" spans="2:15" x14ac:dyDescent="0.2">
      <c r="B55" s="41"/>
      <c r="C55" s="41"/>
      <c r="D55" s="41"/>
    </row>
    <row r="56" spans="2:15" x14ac:dyDescent="0.2">
      <c r="B56" s="41"/>
      <c r="C56" s="41"/>
      <c r="D56" s="41"/>
    </row>
    <row r="58" spans="2:15" ht="14.25" customHeight="1" x14ac:dyDescent="0.2">
      <c r="B58" s="43" t="s">
        <v>127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</row>
    <row r="59" spans="2:15" x14ac:dyDescent="0.2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</row>
    <row r="60" spans="2:15" x14ac:dyDescent="0.2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</row>
    <row r="61" spans="2:15" ht="14.25" customHeight="1" x14ac:dyDescent="0.2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</row>
    <row r="62" spans="2:15" ht="14.25" customHeight="1" x14ac:dyDescent="0.2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</row>
    <row r="63" spans="2:15" x14ac:dyDescent="0.2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</row>
    <row r="64" spans="2:15" ht="14.25" customHeight="1" x14ac:dyDescent="0.2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</row>
    <row r="65" spans="2:14" x14ac:dyDescent="0.2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</row>
    <row r="66" spans="2:14" x14ac:dyDescent="0.2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2:14" x14ac:dyDescent="0.2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</row>
    <row r="68" spans="2:14" x14ac:dyDescent="0.2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</row>
    <row r="69" spans="2:14" x14ac:dyDescent="0.2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</row>
  </sheetData>
  <sortState xmlns:xlrd2="http://schemas.microsoft.com/office/spreadsheetml/2017/richdata2" ref="A11:M47">
    <sortCondition ref="C12:C47"/>
  </sortState>
  <mergeCells count="9">
    <mergeCell ref="N45:N46"/>
    <mergeCell ref="B58:N69"/>
    <mergeCell ref="A8:M8"/>
    <mergeCell ref="A9:M9"/>
    <mergeCell ref="A1:M3"/>
    <mergeCell ref="A4:M4"/>
    <mergeCell ref="A5:M5"/>
    <mergeCell ref="A6:M6"/>
    <mergeCell ref="A7:M7"/>
  </mergeCells>
  <phoneticPr fontId="6" type="noConversion"/>
  <conditionalFormatting sqref="B42:B46">
    <cfRule type="duplicateValues" dxfId="1" priority="5"/>
  </conditionalFormatting>
  <conditionalFormatting sqref="C42:C46">
    <cfRule type="duplicateValues" dxfId="0" priority="6"/>
  </conditionalFormatting>
  <pageMargins left="3.937007874015748E-2" right="3.937007874015748E-2" top="0.19685039370078741" bottom="0.74803149606299213" header="0" footer="0.31496062992125984"/>
  <pageSetup paperSize="9" scale="86" fitToHeight="0" orientation="landscape" r:id="rId1"/>
  <ignoredErrors>
    <ignoredError sqref="N11:XFD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Dembińska</dc:creator>
  <cp:lastModifiedBy>Katarzyna Kałuża</cp:lastModifiedBy>
  <cp:lastPrinted>2024-06-10T09:40:14Z</cp:lastPrinted>
  <dcterms:created xsi:type="dcterms:W3CDTF">2024-06-06T06:22:19Z</dcterms:created>
  <dcterms:modified xsi:type="dcterms:W3CDTF">2025-01-20T12:21:02Z</dcterms:modified>
</cp:coreProperties>
</file>